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5" yWindow="543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31" l="1"/>
  <c r="E1" i="10"/>
  <c r="B2" i="29"/>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6" i="31"/>
  <c r="AU14" i="10"/>
  <c r="AU66" i="31"/>
  <c r="AS14" i="10"/>
  <c r="AS66" i="31"/>
  <c r="AQ14" i="10"/>
  <c r="AQ66" i="31"/>
  <c r="AO14" i="10"/>
  <c r="AO66" i="31"/>
  <c r="AM14" i="10"/>
  <c r="AM66" i="31"/>
  <c r="E14" i="10"/>
  <c r="E66" i="31"/>
  <c r="BA14" i="10"/>
  <c r="BA69" i="31"/>
  <c r="BA66" i="31"/>
  <c r="BD14" i="10"/>
  <c r="BD69" i="31"/>
  <c r="BD66" i="31"/>
  <c r="BD76" i="31" s="1"/>
  <c r="BB14" i="10"/>
  <c r="BB69" i="31"/>
  <c r="BB66" i="31"/>
  <c r="AZ14" i="10"/>
  <c r="AZ69" i="31"/>
  <c r="AZ66" i="31"/>
  <c r="AZ76" i="31" s="1"/>
  <c r="AX14" i="10"/>
  <c r="AX69" i="31"/>
  <c r="AX66" i="31"/>
  <c r="AV14" i="10"/>
  <c r="AV66" i="31"/>
  <c r="AT14" i="10"/>
  <c r="AT66" i="31"/>
  <c r="AR14" i="10"/>
  <c r="AR66" i="31"/>
  <c r="AP14" i="10"/>
  <c r="AP66" i="31"/>
  <c r="AN14" i="10"/>
  <c r="AN66" i="31"/>
  <c r="F14" i="10"/>
  <c r="F66" i="31"/>
  <c r="BC76" i="31" l="1"/>
  <c r="D44" i="20"/>
  <c r="K12" i="20"/>
  <c r="G87" i="31"/>
  <c r="G66" i="31" s="1"/>
  <c r="G30" i="10"/>
  <c r="G14" i="10" s="1"/>
  <c r="AX76" i="31"/>
  <c r="BB76" i="31"/>
  <c r="BA76" i="31"/>
  <c r="AY76" i="31"/>
  <c r="BD17" i="10"/>
  <c r="BC17" i="10"/>
  <c r="BB17" i="10"/>
  <c r="BA17" i="10"/>
  <c r="AZ17" i="10"/>
  <c r="AY17" i="10"/>
  <c r="AX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E12" i="10" l="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AW20" i="10" l="1"/>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F20" i="10"/>
  <c r="E20"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V18" i="10"/>
  <c r="U18" i="10"/>
  <c r="T18" i="10"/>
  <c r="S18" i="10"/>
  <c r="R18" i="10"/>
  <c r="Q18" i="10"/>
  <c r="P18" i="10"/>
  <c r="O18" i="10"/>
  <c r="N18" i="10"/>
  <c r="M18" i="10"/>
  <c r="L18" i="10"/>
  <c r="K18" i="10"/>
  <c r="J18" i="10"/>
  <c r="I18" i="10"/>
  <c r="H18" i="10"/>
  <c r="G18" i="10"/>
  <c r="F18" i="10"/>
  <c r="E18" i="10"/>
  <c r="AW19" i="10"/>
  <c r="AV19" i="10"/>
  <c r="AU19" i="10"/>
  <c r="AT19" i="10"/>
  <c r="AS19" i="10"/>
  <c r="AR19" i="10"/>
  <c r="AQ19" i="10"/>
  <c r="AP19" i="10"/>
  <c r="AO19" i="10"/>
  <c r="AN19" i="10"/>
  <c r="AM19" i="10"/>
  <c r="AL19" i="10"/>
  <c r="AK19" i="10"/>
  <c r="AJ19" i="10"/>
  <c r="AI19" i="10"/>
  <c r="AH19" i="10"/>
  <c r="AG19" i="10"/>
  <c r="AF19" i="10"/>
  <c r="AE19" i="10"/>
  <c r="AD19" i="10"/>
  <c r="AC19" i="10"/>
  <c r="AB19" i="10"/>
  <c r="AA19" i="10"/>
  <c r="Z19" i="10"/>
  <c r="Y19" i="10"/>
  <c r="X19" i="10"/>
  <c r="W19" i="10"/>
  <c r="V19" i="10"/>
  <c r="U19" i="10"/>
  <c r="T19" i="10"/>
  <c r="S19" i="10"/>
  <c r="R19" i="10"/>
  <c r="Q19" i="10"/>
  <c r="P19" i="10"/>
  <c r="O19" i="10"/>
  <c r="N19" i="10"/>
  <c r="M19" i="10"/>
  <c r="L19" i="10"/>
  <c r="K19" i="10"/>
  <c r="J19" i="10"/>
  <c r="I19" i="10"/>
  <c r="H19" i="10"/>
  <c r="G19" i="10"/>
  <c r="F19" i="10"/>
  <c r="E19"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V16" i="10"/>
  <c r="U16" i="10"/>
  <c r="T16" i="10"/>
  <c r="S16" i="10"/>
  <c r="R16" i="10"/>
  <c r="Q16" i="10"/>
  <c r="P16" i="10"/>
  <c r="O16" i="10"/>
  <c r="N16" i="10"/>
  <c r="M16" i="10"/>
  <c r="L16" i="10"/>
  <c r="K16" i="10"/>
  <c r="J16" i="10"/>
  <c r="I16" i="10"/>
  <c r="H16" i="10"/>
  <c r="G16" i="10"/>
  <c r="F16" i="10"/>
  <c r="E16" i="10"/>
  <c r="AW15" i="10"/>
  <c r="AV15" i="10"/>
  <c r="AU15" i="10"/>
  <c r="AT15" i="10"/>
  <c r="AS15" i="10"/>
  <c r="AR15" i="10"/>
  <c r="AQ15" i="10"/>
  <c r="AP15" i="10"/>
  <c r="AO15" i="10"/>
  <c r="AN15" i="10"/>
  <c r="AM15" i="10"/>
  <c r="AL15" i="10"/>
  <c r="AK15" i="10"/>
  <c r="AJ15" i="10"/>
  <c r="AI15" i="10"/>
  <c r="AH15" i="10"/>
  <c r="AG15" i="10"/>
  <c r="AF15" i="10"/>
  <c r="AE15" i="10"/>
  <c r="AD15" i="10"/>
  <c r="AC15" i="10"/>
  <c r="AB15" i="10"/>
  <c r="AA15" i="10"/>
  <c r="Z15" i="10"/>
  <c r="Y15" i="10"/>
  <c r="X15" i="10"/>
  <c r="W15" i="10"/>
  <c r="V15" i="10"/>
  <c r="U15" i="10"/>
  <c r="T15" i="10"/>
  <c r="S15" i="10"/>
  <c r="R15" i="10"/>
  <c r="Q15" i="10"/>
  <c r="P15" i="10"/>
  <c r="O15" i="10"/>
  <c r="N15" i="10"/>
  <c r="M15" i="10"/>
  <c r="L15" i="10"/>
  <c r="K15" i="10"/>
  <c r="J15" i="10"/>
  <c r="I15" i="10"/>
  <c r="H15" i="10"/>
  <c r="G15" i="10"/>
  <c r="F15" i="10"/>
  <c r="E15" i="10"/>
  <c r="AL19" i="35" l="1"/>
  <c r="AL25" i="35" s="1"/>
  <c r="AL26" i="35" s="1"/>
  <c r="AL28" i="35" s="1"/>
  <c r="AG19" i="33"/>
  <c r="AG25" i="33" s="1"/>
  <c r="AG26" i="33" s="1"/>
  <c r="S25" i="31"/>
  <c r="S26" i="31" s="1"/>
  <c r="S28" i="31" s="1"/>
  <c r="AC19" i="33"/>
  <c r="AC25" i="33" s="1"/>
  <c r="AC26" i="33" s="1"/>
  <c r="AF25" i="31"/>
  <c r="AF26" i="31" s="1"/>
  <c r="AF28" i="31" s="1"/>
  <c r="X19" i="33"/>
  <c r="X25" i="33" s="1"/>
  <c r="X26" i="33" s="1"/>
  <c r="X28" i="33" s="1"/>
  <c r="V25" i="31"/>
  <c r="V26" i="31" s="1"/>
  <c r="V28" i="31" s="1"/>
  <c r="AH19" i="33"/>
  <c r="AH25" i="33" s="1"/>
  <c r="AH26" i="33" s="1"/>
  <c r="AO19" i="33"/>
  <c r="AO25" i="33" s="1"/>
  <c r="AO26" i="33" s="1"/>
  <c r="G19" i="35"/>
  <c r="G25" i="35" s="1"/>
  <c r="G26" i="35" s="1"/>
  <c r="H19" i="33"/>
  <c r="H25" i="33" s="1"/>
  <c r="H26" i="33" s="1"/>
  <c r="H28" i="33" s="1"/>
  <c r="AQ25" i="31"/>
  <c r="AQ26" i="31" s="1"/>
  <c r="AQ28" i="31" s="1"/>
  <c r="U19" i="33"/>
  <c r="U25" i="33" s="1"/>
  <c r="U26" i="33" s="1"/>
  <c r="F19" i="35"/>
  <c r="F25" i="35" s="1"/>
  <c r="F26" i="35" s="1"/>
  <c r="W19" i="33"/>
  <c r="W25" i="33" s="1"/>
  <c r="W26" i="33" s="1"/>
  <c r="R19" i="35"/>
  <c r="R25" i="35" s="1"/>
  <c r="R26" i="35" s="1"/>
  <c r="R28" i="35" s="1"/>
  <c r="E19" i="33"/>
  <c r="E25" i="33" s="1"/>
  <c r="E26" i="33" s="1"/>
  <c r="E28" i="33" s="1"/>
  <c r="AE19" i="33"/>
  <c r="AE25" i="33" s="1"/>
  <c r="AE26" i="33" s="1"/>
  <c r="AT25" i="31"/>
  <c r="AT26" i="31" s="1"/>
  <c r="AT28" i="31" s="1"/>
  <c r="AB19" i="33"/>
  <c r="AB25" i="33" s="1"/>
  <c r="AB26" i="33" s="1"/>
  <c r="AB28" i="33" s="1"/>
  <c r="Q19" i="35"/>
  <c r="Q25" i="35" s="1"/>
  <c r="Q26" i="35" s="1"/>
  <c r="AM19" i="35"/>
  <c r="AM25" i="35" s="1"/>
  <c r="AM26" i="35" s="1"/>
  <c r="AM28" i="35" s="1"/>
  <c r="AP25" i="31"/>
  <c r="AP26" i="31" s="1"/>
  <c r="AP28" i="31" s="1"/>
  <c r="AJ19" i="33"/>
  <c r="AJ25" i="33" s="1"/>
  <c r="AJ26" i="33" s="1"/>
  <c r="AJ28" i="33" s="1"/>
  <c r="I19" i="33"/>
  <c r="I25" i="33" s="1"/>
  <c r="I26" i="33" s="1"/>
  <c r="N19" i="35"/>
  <c r="N25" i="35" s="1"/>
  <c r="N26" i="35" s="1"/>
  <c r="M19" i="33"/>
  <c r="M25" i="33" s="1"/>
  <c r="M26" i="33" s="1"/>
  <c r="K19" i="35"/>
  <c r="K25" i="35" s="1"/>
  <c r="K26" i="35" s="1"/>
  <c r="O19" i="33"/>
  <c r="O25" i="33" s="1"/>
  <c r="O26" i="33" s="1"/>
  <c r="T19" i="35"/>
  <c r="T25" i="35" s="1"/>
  <c r="T26" i="35" s="1"/>
  <c r="T28" i="35" s="1"/>
  <c r="P19" i="35"/>
  <c r="P25" i="35" s="1"/>
  <c r="P26" i="35" s="1"/>
  <c r="P28" i="35" s="1"/>
  <c r="AR19" i="35"/>
  <c r="AR25" i="35" s="1"/>
  <c r="AR26" i="35" s="1"/>
  <c r="AR28" i="35" s="1"/>
  <c r="AS25" i="31"/>
  <c r="AS26" i="31" s="1"/>
  <c r="AV19" i="33"/>
  <c r="AV25" i="33" s="1"/>
  <c r="AV26" i="33" s="1"/>
  <c r="AV28" i="33" s="1"/>
  <c r="AA19" i="35"/>
  <c r="AA25" i="35" s="1"/>
  <c r="AA26" i="35" s="1"/>
  <c r="AK25" i="31"/>
  <c r="AK26" i="31" s="1"/>
  <c r="AD19" i="35"/>
  <c r="AD25" i="35" s="1"/>
  <c r="AD26" i="35" s="1"/>
  <c r="L25" i="31"/>
  <c r="L26" i="31" s="1"/>
  <c r="L28" i="31" s="1"/>
  <c r="AW19" i="33"/>
  <c r="AW25" i="33" s="1"/>
  <c r="AW26" i="33" s="1"/>
  <c r="AI19" i="35"/>
  <c r="AI25" i="35" s="1"/>
  <c r="AI26" i="35" s="1"/>
  <c r="Z19" i="33"/>
  <c r="Z25" i="33" s="1"/>
  <c r="Z26" i="33" s="1"/>
  <c r="AN19" i="35"/>
  <c r="AN25" i="35" s="1"/>
  <c r="AN26" i="35" s="1"/>
  <c r="AN28" i="35" s="1"/>
  <c r="Y19" i="33"/>
  <c r="Y25" i="33" s="1"/>
  <c r="Y26" i="33" s="1"/>
  <c r="Y28" i="33" s="1"/>
  <c r="I25" i="31"/>
  <c r="I26" i="31" s="1"/>
  <c r="I28" i="31" s="1"/>
  <c r="Q19" i="33"/>
  <c r="Q25" i="33" s="1"/>
  <c r="Q26" i="33" s="1"/>
  <c r="Q28" i="33" s="1"/>
  <c r="F19" i="33"/>
  <c r="F25" i="33" s="1"/>
  <c r="F26" i="33" s="1"/>
  <c r="AA25" i="31"/>
  <c r="AA26" i="31" s="1"/>
  <c r="AA28" i="31" s="1"/>
  <c r="E19" i="35"/>
  <c r="E25" i="35" s="1"/>
  <c r="E26" i="35" s="1"/>
  <c r="E28" i="35" s="1"/>
  <c r="AS19" i="35"/>
  <c r="AS25" i="35" s="1"/>
  <c r="AS26" i="35" s="1"/>
  <c r="AS28" i="35" s="1"/>
  <c r="AV19" i="35"/>
  <c r="AV25" i="35" s="1"/>
  <c r="AV26" i="35" s="1"/>
  <c r="AV28" i="35" s="1"/>
  <c r="AT19" i="33"/>
  <c r="AT25" i="33" s="1"/>
  <c r="AT26" i="33" s="1"/>
  <c r="AT28" i="33" s="1"/>
  <c r="AM19" i="33"/>
  <c r="AM25" i="33" s="1"/>
  <c r="AM26" i="33" s="1"/>
  <c r="AM28" i="33" s="1"/>
  <c r="H19" i="35"/>
  <c r="H25" i="35" s="1"/>
  <c r="H26" i="35" s="1"/>
  <c r="H28" i="35" s="1"/>
  <c r="AF19" i="33"/>
  <c r="AF25" i="33" s="1"/>
  <c r="AF26" i="33" s="1"/>
  <c r="AD19" i="33"/>
  <c r="AD25" i="33" s="1"/>
  <c r="AD26" i="33" s="1"/>
  <c r="AD28" i="33" s="1"/>
  <c r="AB19" i="35"/>
  <c r="AB25" i="35" s="1"/>
  <c r="AB26" i="35" s="1"/>
  <c r="AW19" i="35"/>
  <c r="AW25" i="35" s="1"/>
  <c r="AW26" i="35" s="1"/>
  <c r="AW28" i="35" s="1"/>
  <c r="X19" i="35"/>
  <c r="X25" i="35" s="1"/>
  <c r="X26" i="35" s="1"/>
  <c r="X28" i="35" s="1"/>
  <c r="AQ19" i="33"/>
  <c r="AQ25" i="33" s="1"/>
  <c r="AQ26" i="33" s="1"/>
  <c r="AQ28" i="33" s="1"/>
  <c r="AG25" i="31"/>
  <c r="AG26" i="31" s="1"/>
  <c r="AG28" i="31" s="1"/>
  <c r="L19" i="33"/>
  <c r="L25" i="33" s="1"/>
  <c r="L26" i="33" s="1"/>
  <c r="L28" i="33" s="1"/>
  <c r="V19" i="33"/>
  <c r="V25" i="33" s="1"/>
  <c r="V26" i="33" s="1"/>
  <c r="V28" i="33" s="1"/>
  <c r="T19" i="33"/>
  <c r="T25" i="33" s="1"/>
  <c r="T26" i="33" s="1"/>
  <c r="R19" i="33"/>
  <c r="R25" i="33" s="1"/>
  <c r="R26" i="33" s="1"/>
  <c r="AP19" i="35"/>
  <c r="AP25" i="35" s="1"/>
  <c r="AP26" i="35" s="1"/>
  <c r="AP28" i="35" s="1"/>
  <c r="Y19" i="35"/>
  <c r="Y25" i="35" s="1"/>
  <c r="Y26" i="35" s="1"/>
  <c r="AT17" i="10"/>
  <c r="AT24" i="10" s="1"/>
  <c r="AP17" i="10"/>
  <c r="AP24" i="10" s="1"/>
  <c r="AL17" i="10"/>
  <c r="AL24" i="10" s="1"/>
  <c r="AH17" i="10"/>
  <c r="AH24" i="10" s="1"/>
  <c r="AD17" i="10"/>
  <c r="AD24" i="10" s="1"/>
  <c r="Z17" i="10"/>
  <c r="Z24" i="10" s="1"/>
  <c r="V17" i="10"/>
  <c r="V24" i="10" s="1"/>
  <c r="R17" i="10"/>
  <c r="R24" i="10" s="1"/>
  <c r="N17" i="10"/>
  <c r="N24" i="10" s="1"/>
  <c r="J17" i="10"/>
  <c r="J24" i="10" s="1"/>
  <c r="F17" i="10"/>
  <c r="F24" i="10" s="1"/>
  <c r="AW17" i="10"/>
  <c r="AW24" i="10" s="1"/>
  <c r="AS17" i="10"/>
  <c r="AS24" i="10" s="1"/>
  <c r="AO17" i="10"/>
  <c r="AO24" i="10" s="1"/>
  <c r="AK17" i="10"/>
  <c r="AK24" i="10" s="1"/>
  <c r="AG17" i="10"/>
  <c r="AG24" i="10" s="1"/>
  <c r="AC17" i="10"/>
  <c r="AC24" i="10" s="1"/>
  <c r="Y17" i="10"/>
  <c r="Y24" i="10" s="1"/>
  <c r="U17" i="10"/>
  <c r="U24" i="10" s="1"/>
  <c r="Q17" i="10"/>
  <c r="Q24" i="10" s="1"/>
  <c r="M17" i="10"/>
  <c r="M24" i="10" s="1"/>
  <c r="I17" i="10"/>
  <c r="I24" i="10" s="1"/>
  <c r="E17" i="10"/>
  <c r="E24" i="10" s="1"/>
  <c r="AR17" i="10"/>
  <c r="AR24" i="10" s="1"/>
  <c r="AJ17" i="10"/>
  <c r="AJ24" i="10" s="1"/>
  <c r="AB17" i="10"/>
  <c r="AB24" i="10" s="1"/>
  <c r="T17" i="10"/>
  <c r="T24" i="10" s="1"/>
  <c r="L17" i="10"/>
  <c r="L24" i="10" s="1"/>
  <c r="AQ17" i="10"/>
  <c r="AQ24" i="10" s="1"/>
  <c r="AI17" i="10"/>
  <c r="AI24" i="10" s="1"/>
  <c r="AA17" i="10"/>
  <c r="AA24" i="10" s="1"/>
  <c r="S17" i="10"/>
  <c r="S24" i="10" s="1"/>
  <c r="K17" i="10"/>
  <c r="K24" i="10" s="1"/>
  <c r="AN17" i="10"/>
  <c r="AN24" i="10" s="1"/>
  <c r="X17" i="10"/>
  <c r="X24" i="10" s="1"/>
  <c r="H17" i="10"/>
  <c r="H24" i="10" s="1"/>
  <c r="AE17" i="10"/>
  <c r="AE24" i="10" s="1"/>
  <c r="AM17" i="10"/>
  <c r="AM24" i="10" s="1"/>
  <c r="W17" i="10"/>
  <c r="W24" i="10" s="1"/>
  <c r="G17" i="10"/>
  <c r="G24" i="10" s="1"/>
  <c r="AV17" i="10"/>
  <c r="AV24" i="10" s="1"/>
  <c r="AF17" i="10"/>
  <c r="AF24" i="10" s="1"/>
  <c r="P17" i="10"/>
  <c r="P24" i="10" s="1"/>
  <c r="AU17" i="10"/>
  <c r="AU24" i="10" s="1"/>
  <c r="O17" i="10"/>
  <c r="O24" i="10" s="1"/>
  <c r="AU19" i="33" l="1"/>
  <c r="AU25" i="33" s="1"/>
  <c r="AU26" i="33" s="1"/>
  <c r="AU28" i="33" s="1"/>
  <c r="AU25" i="31"/>
  <c r="AU26" i="31" s="1"/>
  <c r="AU28" i="31" s="1"/>
  <c r="J25" i="31"/>
  <c r="J26" i="31" s="1"/>
  <c r="J28" i="31" s="1"/>
  <c r="AH35" i="31" s="1"/>
  <c r="J19" i="35"/>
  <c r="J25" i="35" s="1"/>
  <c r="J26" i="35" s="1"/>
  <c r="J28" i="35" s="1"/>
  <c r="J29" i="35" s="1"/>
  <c r="AK19" i="35"/>
  <c r="AK25" i="35" s="1"/>
  <c r="AK26" i="35" s="1"/>
  <c r="AK28" i="35" s="1"/>
  <c r="V90" i="33"/>
  <c r="V69" i="33" s="1"/>
  <c r="AT90" i="35"/>
  <c r="AT69" i="35" s="1"/>
  <c r="AT90" i="33"/>
  <c r="AT69" i="33" s="1"/>
  <c r="AT69" i="31"/>
  <c r="V90" i="35"/>
  <c r="V69" i="35" s="1"/>
  <c r="Y25" i="31"/>
  <c r="Y26" i="31" s="1"/>
  <c r="Y28" i="31" s="1"/>
  <c r="Z50" i="31" s="1"/>
  <c r="V19" i="35"/>
  <c r="V25" i="35" s="1"/>
  <c r="V26" i="35" s="1"/>
  <c r="V28" i="35" s="1"/>
  <c r="AM47" i="35" s="1"/>
  <c r="AW25" i="31"/>
  <c r="AW26" i="31" s="1"/>
  <c r="AW28" i="31" s="1"/>
  <c r="AW29" i="31" s="1"/>
  <c r="AO25" i="31"/>
  <c r="AO26" i="31" s="1"/>
  <c r="AO28" i="31" s="1"/>
  <c r="AM25" i="31"/>
  <c r="AM26" i="31" s="1"/>
  <c r="AM28" i="31" s="1"/>
  <c r="S19" i="35"/>
  <c r="S25" i="35" s="1"/>
  <c r="S26" i="35" s="1"/>
  <c r="S28" i="35" s="1"/>
  <c r="Z44" i="35" s="1"/>
  <c r="AR25" i="31"/>
  <c r="AR26" i="31" s="1"/>
  <c r="AR28" i="31" s="1"/>
  <c r="AH90" i="35"/>
  <c r="AH69" i="35" s="1"/>
  <c r="AH90" i="33"/>
  <c r="AH69" i="33" s="1"/>
  <c r="AH69" i="31"/>
  <c r="G90" i="33"/>
  <c r="G69" i="33" s="1"/>
  <c r="G90" i="35"/>
  <c r="G69" i="35" s="1"/>
  <c r="G69" i="31"/>
  <c r="AA90" i="35"/>
  <c r="AA69" i="35" s="1"/>
  <c r="AA90" i="33"/>
  <c r="AA69" i="33" s="1"/>
  <c r="AA69" i="31"/>
  <c r="L90" i="35"/>
  <c r="L69" i="35" s="1"/>
  <c r="L90" i="33"/>
  <c r="L69" i="33" s="1"/>
  <c r="L69" i="31"/>
  <c r="AR90" i="35"/>
  <c r="AR69" i="35" s="1"/>
  <c r="AR90" i="33"/>
  <c r="AR69" i="33" s="1"/>
  <c r="AR69" i="31"/>
  <c r="T25" i="31"/>
  <c r="T26" i="31" s="1"/>
  <c r="T28" i="31" s="1"/>
  <c r="AK45" i="31" s="1"/>
  <c r="AQ19" i="35"/>
  <c r="AQ25" i="35" s="1"/>
  <c r="AQ26" i="35" s="1"/>
  <c r="AQ28" i="35" s="1"/>
  <c r="O19" i="35"/>
  <c r="O25" i="35" s="1"/>
  <c r="O26" i="35" s="1"/>
  <c r="O28" i="35" s="1"/>
  <c r="AR40" i="35" s="1"/>
  <c r="AT19" i="35"/>
  <c r="AT25" i="35" s="1"/>
  <c r="AT26" i="35" s="1"/>
  <c r="AT28" i="35" s="1"/>
  <c r="U25" i="31"/>
  <c r="U26" i="31" s="1"/>
  <c r="U28" i="31" s="1"/>
  <c r="I19" i="35"/>
  <c r="I25" i="35" s="1"/>
  <c r="I26" i="35" s="1"/>
  <c r="I28" i="35" s="1"/>
  <c r="AF34" i="35" s="1"/>
  <c r="AJ19" i="35"/>
  <c r="AJ25" i="35" s="1"/>
  <c r="AJ26" i="35" s="1"/>
  <c r="AJ28" i="35" s="1"/>
  <c r="AR19" i="33"/>
  <c r="AR25" i="33" s="1"/>
  <c r="AR26" i="33" s="1"/>
  <c r="AR28" i="33" s="1"/>
  <c r="AI25" i="31"/>
  <c r="AI26" i="31" s="1"/>
  <c r="AI28" i="31" s="1"/>
  <c r="P25" i="31"/>
  <c r="P26" i="31" s="1"/>
  <c r="W19" i="35"/>
  <c r="W25" i="35" s="1"/>
  <c r="W26" i="35" s="1"/>
  <c r="W28" i="35" s="1"/>
  <c r="AH19" i="35"/>
  <c r="AH25" i="35" s="1"/>
  <c r="AH26" i="35" s="1"/>
  <c r="AH28" i="35" s="1"/>
  <c r="AU59" i="35" s="1"/>
  <c r="K19" i="33"/>
  <c r="K25" i="33" s="1"/>
  <c r="K26" i="33" s="1"/>
  <c r="K28" i="33" s="1"/>
  <c r="K29" i="33" s="1"/>
  <c r="N19" i="33"/>
  <c r="N25" i="33" s="1"/>
  <c r="N26" i="33" s="1"/>
  <c r="N28" i="33" s="1"/>
  <c r="BA39" i="33" s="1"/>
  <c r="AH25" i="31"/>
  <c r="AH26" i="31" s="1"/>
  <c r="AH28" i="31" s="1"/>
  <c r="AP59" i="31" s="1"/>
  <c r="K25" i="31"/>
  <c r="K26" i="31" s="1"/>
  <c r="K28" i="31" s="1"/>
  <c r="AV36" i="31" s="1"/>
  <c r="AE25" i="31"/>
  <c r="AE26" i="31" s="1"/>
  <c r="AI19" i="33"/>
  <c r="AI25" i="33" s="1"/>
  <c r="AI26" i="33" s="1"/>
  <c r="AI28" i="33" s="1"/>
  <c r="S19" i="33"/>
  <c r="S25" i="33" s="1"/>
  <c r="S26" i="33" s="1"/>
  <c r="S28" i="33" s="1"/>
  <c r="AL19" i="33"/>
  <c r="AL25" i="33" s="1"/>
  <c r="AL26" i="33" s="1"/>
  <c r="AL28" i="33" s="1"/>
  <c r="AN19" i="33"/>
  <c r="AN25" i="33" s="1"/>
  <c r="AN26" i="33" s="1"/>
  <c r="AN28" i="33" s="1"/>
  <c r="N25" i="31"/>
  <c r="N26" i="31" s="1"/>
  <c r="N28" i="31" s="1"/>
  <c r="BC39" i="31" s="1"/>
  <c r="P19" i="33"/>
  <c r="P25" i="33" s="1"/>
  <c r="P26" i="33" s="1"/>
  <c r="P28" i="33" s="1"/>
  <c r="P29" i="33" s="1"/>
  <c r="G19" i="33"/>
  <c r="G25" i="33" s="1"/>
  <c r="G26" i="33" s="1"/>
  <c r="G28" i="33" s="1"/>
  <c r="G29" i="33" s="1"/>
  <c r="AB25" i="31"/>
  <c r="AB26" i="31" s="1"/>
  <c r="AB28" i="31" s="1"/>
  <c r="AG53" i="31" s="1"/>
  <c r="W25" i="31"/>
  <c r="W26" i="31" s="1"/>
  <c r="W28" i="31" s="1"/>
  <c r="AU48" i="31" s="1"/>
  <c r="H25" i="31"/>
  <c r="H26" i="31" s="1"/>
  <c r="H28" i="31" s="1"/>
  <c r="AX33" i="31" s="1"/>
  <c r="Z25" i="31"/>
  <c r="Z26" i="31" s="1"/>
  <c r="E25" i="31"/>
  <c r="E26" i="31" s="1"/>
  <c r="E28" i="31" s="1"/>
  <c r="AX30" i="31" s="1"/>
  <c r="AA19" i="33"/>
  <c r="AA25" i="33" s="1"/>
  <c r="AA26" i="33" s="1"/>
  <c r="AA28" i="33" s="1"/>
  <c r="AF52" i="33" s="1"/>
  <c r="AJ25" i="31"/>
  <c r="AJ26" i="31" s="1"/>
  <c r="AJ28" i="31" s="1"/>
  <c r="AL25" i="31"/>
  <c r="AL26" i="31" s="1"/>
  <c r="U19" i="35"/>
  <c r="U25" i="35" s="1"/>
  <c r="U26" i="35" s="1"/>
  <c r="U28" i="35" s="1"/>
  <c r="U29" i="35" s="1"/>
  <c r="AP19" i="33"/>
  <c r="AP25" i="33" s="1"/>
  <c r="AP26" i="33" s="1"/>
  <c r="AP28" i="33" s="1"/>
  <c r="AN25" i="31"/>
  <c r="AN26" i="31" s="1"/>
  <c r="AN28" i="31" s="1"/>
  <c r="L19" i="35"/>
  <c r="L25" i="35" s="1"/>
  <c r="L26" i="35" s="1"/>
  <c r="L28" i="35" s="1"/>
  <c r="S37" i="35" s="1"/>
  <c r="G25" i="31"/>
  <c r="G26" i="31" s="1"/>
  <c r="G28" i="31" s="1"/>
  <c r="X32" i="31" s="1"/>
  <c r="AF19" i="35"/>
  <c r="AF25" i="35" s="1"/>
  <c r="AF26" i="35" s="1"/>
  <c r="AF28" i="35" s="1"/>
  <c r="AF29" i="35" s="1"/>
  <c r="AS19" i="33"/>
  <c r="AS25" i="33" s="1"/>
  <c r="AS26" i="33" s="1"/>
  <c r="M25" i="31"/>
  <c r="M26" i="31" s="1"/>
  <c r="M28" i="31" s="1"/>
  <c r="AR38" i="31" s="1"/>
  <c r="AC25" i="31"/>
  <c r="AC26" i="31" s="1"/>
  <c r="AC28" i="31" s="1"/>
  <c r="AX54" i="31" s="1"/>
  <c r="M19" i="35"/>
  <c r="M25" i="35" s="1"/>
  <c r="M26" i="35" s="1"/>
  <c r="M28" i="35" s="1"/>
  <c r="AE19" i="35"/>
  <c r="AE25" i="35" s="1"/>
  <c r="AE26" i="35" s="1"/>
  <c r="AE28" i="35" s="1"/>
  <c r="AF56" i="35" s="1"/>
  <c r="R25" i="31"/>
  <c r="R26" i="31" s="1"/>
  <c r="R28" i="31" s="1"/>
  <c r="BB43" i="31" s="1"/>
  <c r="AC19" i="35"/>
  <c r="AC25" i="35" s="1"/>
  <c r="AC26" i="35" s="1"/>
  <c r="AC28" i="35" s="1"/>
  <c r="AK54" i="35" s="1"/>
  <c r="AG19" i="35"/>
  <c r="AG25" i="35" s="1"/>
  <c r="AG26" i="35" s="1"/>
  <c r="AU19" i="35"/>
  <c r="AU25" i="35" s="1"/>
  <c r="AU26" i="35" s="1"/>
  <c r="AU28" i="35" s="1"/>
  <c r="AU29" i="35" s="1"/>
  <c r="X25" i="31"/>
  <c r="X26" i="31" s="1"/>
  <c r="X28" i="31" s="1"/>
  <c r="Z49" i="31" s="1"/>
  <c r="AD25" i="31"/>
  <c r="AD26" i="31" s="1"/>
  <c r="AD28" i="31" s="1"/>
  <c r="AL55" i="31" s="1"/>
  <c r="AO19" i="35"/>
  <c r="AO25" i="35" s="1"/>
  <c r="AO26" i="35" s="1"/>
  <c r="O25" i="31"/>
  <c r="O26" i="31" s="1"/>
  <c r="O28" i="31" s="1"/>
  <c r="V40" i="31" s="1"/>
  <c r="AV25" i="31"/>
  <c r="AV26" i="31" s="1"/>
  <c r="AV28" i="31" s="1"/>
  <c r="Z19" i="35"/>
  <c r="Z25" i="35" s="1"/>
  <c r="Z26" i="35" s="1"/>
  <c r="Z28" i="35" s="1"/>
  <c r="Z29" i="35" s="1"/>
  <c r="F25" i="31"/>
  <c r="F26" i="31" s="1"/>
  <c r="F28" i="31" s="1"/>
  <c r="AM31" i="31" s="1"/>
  <c r="Q25" i="31"/>
  <c r="Q26" i="31" s="1"/>
  <c r="Q28" i="31" s="1"/>
  <c r="AW42" i="31" s="1"/>
  <c r="J19" i="33"/>
  <c r="J25" i="33" s="1"/>
  <c r="J26" i="33" s="1"/>
  <c r="J28" i="33" s="1"/>
  <c r="J29" i="33" s="1"/>
  <c r="AK19" i="33"/>
  <c r="AK25" i="33" s="1"/>
  <c r="AK26" i="33" s="1"/>
  <c r="AK28" i="33" s="1"/>
  <c r="AX50" i="31"/>
  <c r="AH50" i="31"/>
  <c r="AV50" i="31"/>
  <c r="AF50" i="31"/>
  <c r="AT50" i="31"/>
  <c r="AD50" i="31"/>
  <c r="AA50" i="31"/>
  <c r="AY50" i="31"/>
  <c r="AK29" i="35"/>
  <c r="R28" i="33"/>
  <c r="R29" i="33" s="1"/>
  <c r="T29" i="31"/>
  <c r="BA45" i="31"/>
  <c r="AC45" i="31"/>
  <c r="U45" i="31"/>
  <c r="AH45" i="31"/>
  <c r="Z45" i="31"/>
  <c r="Y45" i="31"/>
  <c r="AZ45" i="31"/>
  <c r="BC45" i="31"/>
  <c r="AQ45" i="31"/>
  <c r="AV45" i="31"/>
  <c r="AL45" i="31"/>
  <c r="AO45" i="31"/>
  <c r="AE45" i="31"/>
  <c r="AJ45" i="31"/>
  <c r="X45" i="31"/>
  <c r="AA45" i="31"/>
  <c r="BB45" i="31"/>
  <c r="V45" i="31"/>
  <c r="V29" i="35"/>
  <c r="AV47" i="35"/>
  <c r="AQ47" i="35"/>
  <c r="AH47" i="35"/>
  <c r="AG47" i="35"/>
  <c r="X47" i="35"/>
  <c r="Z47" i="35"/>
  <c r="AZ47" i="35"/>
  <c r="BD47" i="35"/>
  <c r="AN29" i="35"/>
  <c r="L29" i="31"/>
  <c r="AZ37" i="31"/>
  <c r="AR37" i="31"/>
  <c r="AJ37" i="31"/>
  <c r="AB37" i="31"/>
  <c r="T37" i="31"/>
  <c r="BC37" i="31"/>
  <c r="AU37" i="31"/>
  <c r="AM37" i="31"/>
  <c r="AE37" i="31"/>
  <c r="W37" i="31"/>
  <c r="O37" i="31"/>
  <c r="AX37" i="31"/>
  <c r="AP37" i="31"/>
  <c r="AH37" i="31"/>
  <c r="Z37" i="31"/>
  <c r="R37" i="31"/>
  <c r="BA37" i="31"/>
  <c r="AS37" i="31"/>
  <c r="AK37" i="31"/>
  <c r="AC37" i="31"/>
  <c r="U37" i="31"/>
  <c r="M37" i="31"/>
  <c r="BD37" i="31"/>
  <c r="AV37" i="31"/>
  <c r="AN37" i="31"/>
  <c r="AF37" i="31"/>
  <c r="X37" i="31"/>
  <c r="P37" i="31"/>
  <c r="AY37" i="31"/>
  <c r="AQ37" i="31"/>
  <c r="AI37" i="31"/>
  <c r="AA37" i="31"/>
  <c r="S37" i="31"/>
  <c r="BB37" i="31"/>
  <c r="AT37" i="31"/>
  <c r="AL37" i="31"/>
  <c r="AD37" i="31"/>
  <c r="V37" i="31"/>
  <c r="N37" i="31"/>
  <c r="AW37" i="31"/>
  <c r="AO37" i="31"/>
  <c r="AG37" i="31"/>
  <c r="Y37" i="31"/>
  <c r="Q37" i="31"/>
  <c r="N28" i="35"/>
  <c r="N29" i="35" s="1"/>
  <c r="P29" i="35"/>
  <c r="AN41" i="35"/>
  <c r="AU41" i="35"/>
  <c r="AL41" i="35"/>
  <c r="AS41" i="35"/>
  <c r="AX41" i="35"/>
  <c r="AA41" i="35"/>
  <c r="AW41" i="35"/>
  <c r="AY41" i="35"/>
  <c r="AE41" i="35"/>
  <c r="AI41" i="35"/>
  <c r="AF41" i="35"/>
  <c r="AM41" i="35"/>
  <c r="AD41" i="35"/>
  <c r="AK41" i="35"/>
  <c r="AH41" i="35"/>
  <c r="Q41" i="35"/>
  <c r="AG41" i="35"/>
  <c r="Y41" i="35"/>
  <c r="AJ41" i="35"/>
  <c r="T41" i="35"/>
  <c r="BD41" i="35"/>
  <c r="X41" i="35"/>
  <c r="BB41" i="35"/>
  <c r="V41" i="35"/>
  <c r="AC41" i="35"/>
  <c r="R41" i="35"/>
  <c r="AP41" i="35"/>
  <c r="W41" i="35"/>
  <c r="AB41" i="35"/>
  <c r="AQ41" i="35"/>
  <c r="BC41" i="35"/>
  <c r="AO41" i="35"/>
  <c r="S41" i="35"/>
  <c r="AT41" i="35"/>
  <c r="Z41" i="35"/>
  <c r="BA41" i="35"/>
  <c r="AR41" i="35"/>
  <c r="AV41" i="35"/>
  <c r="U41" i="35"/>
  <c r="AZ41" i="35"/>
  <c r="AU29" i="31"/>
  <c r="AQ29" i="33"/>
  <c r="X29" i="35"/>
  <c r="AN49" i="35"/>
  <c r="AM49" i="35"/>
  <c r="AL49" i="35"/>
  <c r="AK49" i="35"/>
  <c r="AO49" i="35"/>
  <c r="AW49" i="35"/>
  <c r="AI49" i="35"/>
  <c r="AJ49" i="35"/>
  <c r="AF49" i="35"/>
  <c r="AE49" i="35"/>
  <c r="AD49" i="35"/>
  <c r="AC49" i="35"/>
  <c r="Y49" i="35"/>
  <c r="AG49" i="35"/>
  <c r="AB49" i="35"/>
  <c r="AA49" i="35"/>
  <c r="AU49" i="35"/>
  <c r="AY49" i="35"/>
  <c r="BD49" i="35"/>
  <c r="BC49" i="35"/>
  <c r="BB49" i="35"/>
  <c r="BA49" i="35"/>
  <c r="AP49" i="35"/>
  <c r="AX49" i="35"/>
  <c r="AZ49" i="35"/>
  <c r="AR49" i="35"/>
  <c r="AV49" i="35"/>
  <c r="AT49" i="35"/>
  <c r="AS49" i="35"/>
  <c r="Z49" i="35"/>
  <c r="AH49" i="35"/>
  <c r="AQ49" i="35"/>
  <c r="AB29" i="33"/>
  <c r="BB53" i="33"/>
  <c r="AG53" i="33"/>
  <c r="AL53" i="33"/>
  <c r="AW53" i="33"/>
  <c r="AD53" i="33"/>
  <c r="AX53" i="33"/>
  <c r="AC53" i="33"/>
  <c r="AO53" i="33"/>
  <c r="AS53" i="33"/>
  <c r="AK53" i="33"/>
  <c r="BC53" i="33"/>
  <c r="AH53" i="33"/>
  <c r="AM53" i="33"/>
  <c r="AZ53" i="33"/>
  <c r="AI53" i="33"/>
  <c r="AN53" i="33"/>
  <c r="BA53" i="33"/>
  <c r="AU53" i="33"/>
  <c r="AQ53" i="33"/>
  <c r="AV53" i="33"/>
  <c r="AP53" i="33"/>
  <c r="AJ53" i="33"/>
  <c r="AY53" i="33"/>
  <c r="BD53" i="33"/>
  <c r="AT53" i="33"/>
  <c r="AF53" i="33"/>
  <c r="AE53" i="33"/>
  <c r="AR53" i="33"/>
  <c r="AD29" i="33"/>
  <c r="BC55" i="33"/>
  <c r="AU55" i="33"/>
  <c r="AM55" i="33"/>
  <c r="AE55" i="33"/>
  <c r="AX55" i="33"/>
  <c r="AP55" i="33"/>
  <c r="AH55" i="33"/>
  <c r="BA55" i="33"/>
  <c r="AS55" i="33"/>
  <c r="AK55" i="33"/>
  <c r="BD55" i="33"/>
  <c r="AV55" i="33"/>
  <c r="AN55" i="33"/>
  <c r="AF55" i="33"/>
  <c r="AY55" i="33"/>
  <c r="AQ55" i="33"/>
  <c r="AI55" i="33"/>
  <c r="BB55" i="33"/>
  <c r="AT55" i="33"/>
  <c r="AL55" i="33"/>
  <c r="AO55" i="33"/>
  <c r="AJ55" i="33"/>
  <c r="AG55" i="33"/>
  <c r="AZ55" i="33"/>
  <c r="AW55" i="33"/>
  <c r="AR55" i="33"/>
  <c r="AF29" i="31"/>
  <c r="BA57" i="31"/>
  <c r="AS57" i="31"/>
  <c r="AK57" i="31"/>
  <c r="BB57" i="31"/>
  <c r="AT57" i="31"/>
  <c r="AL57" i="31"/>
  <c r="AY57" i="31"/>
  <c r="AQ57" i="31"/>
  <c r="AI57" i="31"/>
  <c r="AZ57" i="31"/>
  <c r="AR57" i="31"/>
  <c r="AJ57" i="31"/>
  <c r="AW57" i="31"/>
  <c r="AO57" i="31"/>
  <c r="AG57" i="31"/>
  <c r="AX57" i="31"/>
  <c r="AP57" i="31"/>
  <c r="AH57" i="31"/>
  <c r="BC57" i="31"/>
  <c r="AV57" i="31"/>
  <c r="AU57" i="31"/>
  <c r="AN57" i="31"/>
  <c r="AM57" i="31"/>
  <c r="BD57" i="31"/>
  <c r="W28" i="33"/>
  <c r="W29" i="33" s="1"/>
  <c r="AZ40" i="35"/>
  <c r="AP40" i="35"/>
  <c r="AQ40" i="35"/>
  <c r="AO40" i="35"/>
  <c r="AU40" i="35"/>
  <c r="AM29" i="31"/>
  <c r="AV29" i="35"/>
  <c r="Z28" i="33"/>
  <c r="Z29" i="33" s="1"/>
  <c r="Q30" i="31"/>
  <c r="AS52" i="33"/>
  <c r="AB52" i="33"/>
  <c r="AZ52" i="33"/>
  <c r="AJ52" i="33"/>
  <c r="AH28" i="33"/>
  <c r="AH29" i="33" s="1"/>
  <c r="F28" i="35"/>
  <c r="F29" i="35" s="1"/>
  <c r="BB36" i="31"/>
  <c r="L36" i="31"/>
  <c r="W36" i="31"/>
  <c r="Q28" i="35"/>
  <c r="Q29" i="35" s="1"/>
  <c r="AR29" i="35"/>
  <c r="Y28" i="35"/>
  <c r="Y29" i="35" s="1"/>
  <c r="AE28" i="33"/>
  <c r="AE29" i="33" s="1"/>
  <c r="T28" i="33"/>
  <c r="T29" i="33" s="1"/>
  <c r="V29" i="33"/>
  <c r="AZ47" i="33"/>
  <c r="AR47" i="33"/>
  <c r="AJ47" i="33"/>
  <c r="AB47" i="33"/>
  <c r="BA47" i="33"/>
  <c r="AS47" i="33"/>
  <c r="AK47" i="33"/>
  <c r="AC47" i="33"/>
  <c r="AX47" i="33"/>
  <c r="AP47" i="33"/>
  <c r="AH47" i="33"/>
  <c r="Z47" i="33"/>
  <c r="AY47" i="33"/>
  <c r="AQ47" i="33"/>
  <c r="AI47" i="33"/>
  <c r="AA47" i="33"/>
  <c r="BD47" i="33"/>
  <c r="AV47" i="33"/>
  <c r="AN47" i="33"/>
  <c r="AF47" i="33"/>
  <c r="X47" i="33"/>
  <c r="AW47" i="33"/>
  <c r="AO47" i="33"/>
  <c r="AG47" i="33"/>
  <c r="Y47" i="33"/>
  <c r="AD47" i="33"/>
  <c r="AE47" i="33"/>
  <c r="BB47" i="33"/>
  <c r="BC47" i="33"/>
  <c r="W47" i="33"/>
  <c r="AM47" i="33"/>
  <c r="AT47" i="33"/>
  <c r="AU47" i="33"/>
  <c r="AL47" i="33"/>
  <c r="L29" i="33"/>
  <c r="AQ37" i="33"/>
  <c r="AV37" i="33"/>
  <c r="AF37" i="33"/>
  <c r="P37" i="33"/>
  <c r="AN37" i="33"/>
  <c r="W37" i="33"/>
  <c r="AR37" i="33"/>
  <c r="AI37" i="33"/>
  <c r="AM37" i="33"/>
  <c r="S37" i="33"/>
  <c r="X37" i="33"/>
  <c r="BC37" i="33"/>
  <c r="O37" i="33"/>
  <c r="AJ37" i="33"/>
  <c r="Y37" i="33"/>
  <c r="N37" i="33"/>
  <c r="AT37" i="33"/>
  <c r="AE37" i="33"/>
  <c r="AG37" i="33"/>
  <c r="AD37" i="33"/>
  <c r="M37" i="33"/>
  <c r="AS37" i="33"/>
  <c r="AH37" i="33"/>
  <c r="AU37" i="33"/>
  <c r="AO37" i="33"/>
  <c r="AL37" i="33"/>
  <c r="U37" i="33"/>
  <c r="BA37" i="33"/>
  <c r="AP37" i="33"/>
  <c r="AA37" i="33"/>
  <c r="BD37" i="33"/>
  <c r="AB37" i="33"/>
  <c r="T37" i="33"/>
  <c r="AW37" i="33"/>
  <c r="BB37" i="33"/>
  <c r="AC37" i="33"/>
  <c r="R37" i="33"/>
  <c r="AX37" i="33"/>
  <c r="Z37" i="33"/>
  <c r="AY37" i="33"/>
  <c r="Q37" i="33"/>
  <c r="AZ37" i="33"/>
  <c r="V37" i="33"/>
  <c r="AK37" i="33"/>
  <c r="AG29" i="31"/>
  <c r="AX58" i="31"/>
  <c r="AP58" i="31"/>
  <c r="AH58" i="31"/>
  <c r="AW58" i="31"/>
  <c r="AO58" i="31"/>
  <c r="BD58" i="31"/>
  <c r="AV58" i="31"/>
  <c r="AN58" i="31"/>
  <c r="BC58" i="31"/>
  <c r="AU58" i="31"/>
  <c r="AM58" i="31"/>
  <c r="BB58" i="31"/>
  <c r="AT58" i="31"/>
  <c r="AL58" i="31"/>
  <c r="BA58" i="31"/>
  <c r="AS58" i="31"/>
  <c r="AK58" i="31"/>
  <c r="AR58" i="31"/>
  <c r="AI58" i="31"/>
  <c r="AJ58" i="31"/>
  <c r="AY58" i="31"/>
  <c r="AZ58" i="31"/>
  <c r="AQ58" i="31"/>
  <c r="AU29" i="33"/>
  <c r="AN32" i="31"/>
  <c r="H32" i="31"/>
  <c r="U32" i="31"/>
  <c r="AD32" i="31"/>
  <c r="AQ32" i="31"/>
  <c r="K32" i="31"/>
  <c r="AB32" i="31"/>
  <c r="AO32" i="31"/>
  <c r="I32" i="31"/>
  <c r="AP32" i="31"/>
  <c r="AU32" i="31"/>
  <c r="AW29" i="35"/>
  <c r="AB28" i="35"/>
  <c r="AB29" i="35" s="1"/>
  <c r="AF28" i="33"/>
  <c r="AF29" i="33" s="1"/>
  <c r="O33" i="31"/>
  <c r="I33" i="31"/>
  <c r="AZ33" i="31"/>
  <c r="AL33" i="31"/>
  <c r="AW33" i="31"/>
  <c r="AM29" i="33"/>
  <c r="AT29" i="33"/>
  <c r="AS28" i="31"/>
  <c r="E29" i="33"/>
  <c r="AX30" i="33"/>
  <c r="AP30" i="33"/>
  <c r="AH30" i="33"/>
  <c r="Z30" i="33"/>
  <c r="R30" i="33"/>
  <c r="J30" i="33"/>
  <c r="AU30" i="33"/>
  <c r="E62" i="33"/>
  <c r="AN30" i="33"/>
  <c r="AD30" i="33"/>
  <c r="T30" i="33"/>
  <c r="H30" i="33"/>
  <c r="AQ30" i="33"/>
  <c r="AI30" i="33"/>
  <c r="AA30" i="33"/>
  <c r="AV30" i="33"/>
  <c r="AL30" i="33"/>
  <c r="AB30" i="33"/>
  <c r="P30" i="33"/>
  <c r="F30" i="33"/>
  <c r="F60" i="33" s="1"/>
  <c r="AO30" i="33"/>
  <c r="AG30" i="33"/>
  <c r="Y30" i="33"/>
  <c r="Q30" i="33"/>
  <c r="AT30" i="33"/>
  <c r="AJ30" i="33"/>
  <c r="X30" i="33"/>
  <c r="N30" i="33"/>
  <c r="AW30" i="33"/>
  <c r="AM30" i="33"/>
  <c r="AE30" i="33"/>
  <c r="W30" i="33"/>
  <c r="O30" i="33"/>
  <c r="G30" i="33"/>
  <c r="AR30" i="33"/>
  <c r="AF30" i="33"/>
  <c r="V30" i="33"/>
  <c r="L30" i="33"/>
  <c r="AS30" i="33"/>
  <c r="AK30" i="33"/>
  <c r="AC30" i="33"/>
  <c r="U30" i="33"/>
  <c r="M30" i="33"/>
  <c r="S30" i="33"/>
  <c r="K30" i="33"/>
  <c r="I30" i="33"/>
  <c r="AA28" i="35"/>
  <c r="AA29" i="35" s="1"/>
  <c r="S29" i="31"/>
  <c r="BC44" i="31"/>
  <c r="AU44" i="31"/>
  <c r="AM44" i="31"/>
  <c r="AE44" i="31"/>
  <c r="W44" i="31"/>
  <c r="AZ44" i="31"/>
  <c r="AR44" i="31"/>
  <c r="AJ44" i="31"/>
  <c r="AB44" i="31"/>
  <c r="T44" i="31"/>
  <c r="BA44" i="31"/>
  <c r="AS44" i="31"/>
  <c r="AK44" i="31"/>
  <c r="AC44" i="31"/>
  <c r="U44" i="31"/>
  <c r="AX44" i="31"/>
  <c r="AP44" i="31"/>
  <c r="AH44" i="31"/>
  <c r="Z44" i="31"/>
  <c r="AY44" i="31"/>
  <c r="AQ44" i="31"/>
  <c r="AI44" i="31"/>
  <c r="AA44" i="31"/>
  <c r="BD44" i="31"/>
  <c r="AV44" i="31"/>
  <c r="AN44" i="31"/>
  <c r="AF44" i="31"/>
  <c r="X44" i="31"/>
  <c r="AG44" i="31"/>
  <c r="AL44" i="31"/>
  <c r="Y44" i="31"/>
  <c r="AD44" i="31"/>
  <c r="AW44" i="31"/>
  <c r="BB44" i="31"/>
  <c r="V44" i="31"/>
  <c r="AO44" i="31"/>
  <c r="AT44" i="31"/>
  <c r="AJ29" i="33"/>
  <c r="F28" i="33"/>
  <c r="U29" i="31"/>
  <c r="AX46" i="31"/>
  <c r="AP46" i="31"/>
  <c r="AH46" i="31"/>
  <c r="Z46" i="31"/>
  <c r="BA46" i="31"/>
  <c r="AS46" i="31"/>
  <c r="AK46" i="31"/>
  <c r="AC46" i="31"/>
  <c r="BD46" i="31"/>
  <c r="AV46" i="31"/>
  <c r="AN46" i="31"/>
  <c r="AF46" i="31"/>
  <c r="X46" i="31"/>
  <c r="AY46" i="31"/>
  <c r="AQ46" i="31"/>
  <c r="AI46" i="31"/>
  <c r="AA46" i="31"/>
  <c r="BB46" i="31"/>
  <c r="AT46" i="31"/>
  <c r="AL46" i="31"/>
  <c r="AD46" i="31"/>
  <c r="V46" i="31"/>
  <c r="AW46" i="31"/>
  <c r="AO46" i="31"/>
  <c r="AG46" i="31"/>
  <c r="Y46" i="31"/>
  <c r="AB46" i="31"/>
  <c r="AE46" i="31"/>
  <c r="AZ46" i="31"/>
  <c r="BC46" i="31"/>
  <c r="W46" i="31"/>
  <c r="AR46" i="31"/>
  <c r="AU46" i="31"/>
  <c r="AJ46" i="31"/>
  <c r="AM46" i="31"/>
  <c r="Q29" i="33"/>
  <c r="AZ42" i="33"/>
  <c r="AR42" i="33"/>
  <c r="BC42" i="33"/>
  <c r="AU42" i="33"/>
  <c r="AM42" i="33"/>
  <c r="AE42" i="33"/>
  <c r="AA42" i="33"/>
  <c r="S42" i="33"/>
  <c r="Z42" i="33"/>
  <c r="R42" i="33"/>
  <c r="AT42" i="33"/>
  <c r="AO42" i="33"/>
  <c r="AB42" i="33"/>
  <c r="AX42" i="33"/>
  <c r="AP42" i="33"/>
  <c r="BA42" i="33"/>
  <c r="AS42" i="33"/>
  <c r="AK42" i="33"/>
  <c r="AC42" i="33"/>
  <c r="Y42" i="33"/>
  <c r="AJ42" i="33"/>
  <c r="X42" i="33"/>
  <c r="AL42" i="33"/>
  <c r="AD42" i="33"/>
  <c r="T42" i="33"/>
  <c r="BD42" i="33"/>
  <c r="AV42" i="33"/>
  <c r="AN42" i="33"/>
  <c r="AY42" i="33"/>
  <c r="AQ42" i="33"/>
  <c r="AI42" i="33"/>
  <c r="AH42" i="33"/>
  <c r="W42" i="33"/>
  <c r="AF42" i="33"/>
  <c r="V42" i="33"/>
  <c r="BB42" i="33"/>
  <c r="AW42" i="33"/>
  <c r="AG42" i="33"/>
  <c r="U42" i="33"/>
  <c r="I29" i="31"/>
  <c r="AV34" i="31"/>
  <c r="AN34" i="31"/>
  <c r="AF34" i="31"/>
  <c r="X34" i="31"/>
  <c r="P34" i="31"/>
  <c r="BA34" i="31"/>
  <c r="AS34" i="31"/>
  <c r="AK34" i="31"/>
  <c r="AC34" i="31"/>
  <c r="U34" i="31"/>
  <c r="M34" i="31"/>
  <c r="BB34" i="31"/>
  <c r="AT34" i="31"/>
  <c r="AL34" i="31"/>
  <c r="AD34" i="31"/>
  <c r="V34" i="31"/>
  <c r="N34" i="31"/>
  <c r="AY34" i="31"/>
  <c r="AQ34" i="31"/>
  <c r="AI34" i="31"/>
  <c r="AA34" i="31"/>
  <c r="S34" i="31"/>
  <c r="K34" i="31"/>
  <c r="AZ34" i="31"/>
  <c r="AR34" i="31"/>
  <c r="AJ34" i="31"/>
  <c r="AB34" i="31"/>
  <c r="T34" i="31"/>
  <c r="L34" i="31"/>
  <c r="AW34" i="31"/>
  <c r="AO34" i="31"/>
  <c r="AG34" i="31"/>
  <c r="Y34" i="31"/>
  <c r="Q34" i="31"/>
  <c r="Z34" i="31"/>
  <c r="AM34" i="31"/>
  <c r="AX34" i="31"/>
  <c r="R34" i="31"/>
  <c r="AE34" i="31"/>
  <c r="AP34" i="31"/>
  <c r="J34" i="31"/>
  <c r="W34" i="31"/>
  <c r="AH34" i="31"/>
  <c r="AU34" i="31"/>
  <c r="O34" i="31"/>
  <c r="Y29" i="33"/>
  <c r="BB50" i="33"/>
  <c r="AT50" i="33"/>
  <c r="AL50" i="33"/>
  <c r="AD50" i="33"/>
  <c r="BA50" i="33"/>
  <c r="AS50" i="33"/>
  <c r="AK50" i="33"/>
  <c r="AC50" i="33"/>
  <c r="AV50" i="33"/>
  <c r="AU50" i="33"/>
  <c r="AZ50" i="33"/>
  <c r="AR50" i="33"/>
  <c r="AJ50" i="33"/>
  <c r="AB50" i="33"/>
  <c r="AY50" i="33"/>
  <c r="AQ50" i="33"/>
  <c r="AI50" i="33"/>
  <c r="AA50" i="33"/>
  <c r="AF50" i="33"/>
  <c r="AE50" i="33"/>
  <c r="AX50" i="33"/>
  <c r="AP50" i="33"/>
  <c r="AH50" i="33"/>
  <c r="Z50" i="33"/>
  <c r="AW50" i="33"/>
  <c r="AO50" i="33"/>
  <c r="AG50" i="33"/>
  <c r="BD50" i="33"/>
  <c r="AN50" i="33"/>
  <c r="BC50" i="33"/>
  <c r="AM50" i="33"/>
  <c r="AP29" i="31"/>
  <c r="BC54" i="35"/>
  <c r="T29" i="35"/>
  <c r="AZ45" i="35"/>
  <c r="BC45" i="35"/>
  <c r="W45" i="35"/>
  <c r="Z45" i="35"/>
  <c r="AC45" i="35"/>
  <c r="AW45" i="35"/>
  <c r="V45" i="35"/>
  <c r="X45" i="35"/>
  <c r="AV45" i="35"/>
  <c r="AR45" i="35"/>
  <c r="AU45" i="35"/>
  <c r="AX45" i="35"/>
  <c r="BA45" i="35"/>
  <c r="U45" i="35"/>
  <c r="AG45" i="35"/>
  <c r="AO45" i="35"/>
  <c r="AA45" i="35"/>
  <c r="AY45" i="35"/>
  <c r="AJ45" i="35"/>
  <c r="AM45" i="35"/>
  <c r="AP45" i="35"/>
  <c r="AS45" i="35"/>
  <c r="AT45" i="35"/>
  <c r="BB45" i="35"/>
  <c r="Y45" i="35"/>
  <c r="AQ45" i="35"/>
  <c r="AN45" i="35"/>
  <c r="AH45" i="35"/>
  <c r="BD45" i="35"/>
  <c r="AK45" i="35"/>
  <c r="AF45" i="35"/>
  <c r="AB45" i="35"/>
  <c r="AD45" i="35"/>
  <c r="AI45" i="35"/>
  <c r="AE45" i="35"/>
  <c r="AL45" i="35"/>
  <c r="AT37" i="35"/>
  <c r="AF37" i="35"/>
  <c r="AK37" i="35"/>
  <c r="AI37" i="35"/>
  <c r="AX37" i="35"/>
  <c r="AW28" i="33"/>
  <c r="AW29" i="33" s="1"/>
  <c r="AM55" i="31"/>
  <c r="AK40" i="31"/>
  <c r="H29" i="33"/>
  <c r="AI33" i="33"/>
  <c r="V33" i="33"/>
  <c r="S33" i="33"/>
  <c r="AY33" i="33"/>
  <c r="AL33" i="33"/>
  <c r="AQ33" i="33"/>
  <c r="AT33" i="33"/>
  <c r="AU33" i="33"/>
  <c r="AD33" i="33"/>
  <c r="R33" i="33"/>
  <c r="AA33" i="33"/>
  <c r="O33" i="33"/>
  <c r="AH33" i="33"/>
  <c r="AM33" i="33"/>
  <c r="Q33" i="33"/>
  <c r="AW33" i="33"/>
  <c r="AJ33" i="33"/>
  <c r="AE33" i="33"/>
  <c r="W33" i="33"/>
  <c r="AG33" i="33"/>
  <c r="AB33" i="33"/>
  <c r="AK33" i="33"/>
  <c r="X33" i="33"/>
  <c r="N33" i="33"/>
  <c r="AX33" i="33"/>
  <c r="J33" i="33"/>
  <c r="AO33" i="33"/>
  <c r="AR33" i="33"/>
  <c r="M33" i="33"/>
  <c r="AS33" i="33"/>
  <c r="AF33" i="33"/>
  <c r="K33" i="33"/>
  <c r="Z33" i="33"/>
  <c r="I33" i="33"/>
  <c r="L33" i="33"/>
  <c r="AZ33" i="33"/>
  <c r="U33" i="33"/>
  <c r="BA33" i="33"/>
  <c r="AN33" i="33"/>
  <c r="Y33" i="33"/>
  <c r="AC33" i="33"/>
  <c r="T33" i="33"/>
  <c r="P33" i="33"/>
  <c r="AP33" i="33"/>
  <c r="AV33" i="33"/>
  <c r="AM29" i="35"/>
  <c r="AS29" i="35"/>
  <c r="E29" i="35"/>
  <c r="AT30" i="35"/>
  <c r="AL30" i="35"/>
  <c r="AD30" i="35"/>
  <c r="V30" i="35"/>
  <c r="N30" i="35"/>
  <c r="F30" i="35"/>
  <c r="F60" i="35" s="1"/>
  <c r="AQ30" i="35"/>
  <c r="AI30" i="35"/>
  <c r="AA30" i="35"/>
  <c r="S30" i="35"/>
  <c r="K30" i="35"/>
  <c r="AR30" i="35"/>
  <c r="AH30" i="35"/>
  <c r="X30" i="35"/>
  <c r="L30" i="35"/>
  <c r="AU30" i="35"/>
  <c r="AK30" i="35"/>
  <c r="Y30" i="35"/>
  <c r="O30" i="35"/>
  <c r="E62" i="35"/>
  <c r="AP30" i="35"/>
  <c r="AF30" i="35"/>
  <c r="T30" i="35"/>
  <c r="J30" i="35"/>
  <c r="AS30" i="35"/>
  <c r="AG30" i="35"/>
  <c r="W30" i="35"/>
  <c r="M30" i="35"/>
  <c r="AX30" i="35"/>
  <c r="AN30" i="35"/>
  <c r="AB30" i="35"/>
  <c r="R30" i="35"/>
  <c r="H30" i="35"/>
  <c r="AO30" i="35"/>
  <c r="AE30" i="35"/>
  <c r="U30" i="35"/>
  <c r="I30" i="35"/>
  <c r="AV30" i="35"/>
  <c r="AJ30" i="35"/>
  <c r="Z30" i="35"/>
  <c r="P30" i="35"/>
  <c r="AW30" i="35"/>
  <c r="AM30" i="35"/>
  <c r="AC30" i="35"/>
  <c r="Q30" i="35"/>
  <c r="G30" i="35"/>
  <c r="AH29" i="31"/>
  <c r="AX59" i="31"/>
  <c r="AU59" i="31"/>
  <c r="AM59" i="31"/>
  <c r="AN59" i="31"/>
  <c r="BA59" i="31"/>
  <c r="BB59" i="31"/>
  <c r="AT59" i="31"/>
  <c r="AQ59" i="31"/>
  <c r="AI59" i="31"/>
  <c r="AW59" i="31"/>
  <c r="AZ59" i="31"/>
  <c r="K28" i="35"/>
  <c r="X34" i="35"/>
  <c r="AN34" i="35"/>
  <c r="AH34" i="35"/>
  <c r="S34" i="35"/>
  <c r="AA34" i="35"/>
  <c r="BB34" i="35"/>
  <c r="Z35" i="31"/>
  <c r="AM35" i="31"/>
  <c r="AV35" i="31"/>
  <c r="P35" i="31"/>
  <c r="AZ35" i="31"/>
  <c r="AL35" i="31"/>
  <c r="AA35" i="31"/>
  <c r="AB35" i="31"/>
  <c r="AP29" i="35"/>
  <c r="M28" i="33"/>
  <c r="AK28" i="31"/>
  <c r="AK29" i="31" s="1"/>
  <c r="R29" i="35"/>
  <c r="AI43" i="35"/>
  <c r="AP43" i="35"/>
  <c r="AO43" i="35"/>
  <c r="AV43" i="35"/>
  <c r="BA43" i="35"/>
  <c r="AB43" i="35"/>
  <c r="AJ43" i="35"/>
  <c r="BB43" i="35"/>
  <c r="AD43" i="35"/>
  <c r="AX43" i="35"/>
  <c r="X43" i="35"/>
  <c r="W43" i="35"/>
  <c r="AA43" i="35"/>
  <c r="AH43" i="35"/>
  <c r="AG43" i="35"/>
  <c r="AN43" i="35"/>
  <c r="AK43" i="35"/>
  <c r="AS43" i="35"/>
  <c r="T43" i="35"/>
  <c r="AM43" i="35"/>
  <c r="AU43" i="35"/>
  <c r="BD43" i="35"/>
  <c r="AZ43" i="35"/>
  <c r="AY43" i="35"/>
  <c r="S43" i="35"/>
  <c r="Z43" i="35"/>
  <c r="Y43" i="35"/>
  <c r="AF43" i="35"/>
  <c r="U43" i="35"/>
  <c r="AC43" i="35"/>
  <c r="AE43" i="35"/>
  <c r="BC43" i="35"/>
  <c r="V43" i="35"/>
  <c r="AQ43" i="35"/>
  <c r="AW43" i="35"/>
  <c r="AR43" i="35"/>
  <c r="AL43" i="35"/>
  <c r="AT43" i="35"/>
  <c r="AC28" i="33"/>
  <c r="V29" i="31"/>
  <c r="AX47" i="31"/>
  <c r="AP47" i="31"/>
  <c r="AH47" i="31"/>
  <c r="Z47" i="31"/>
  <c r="AY47" i="31"/>
  <c r="AQ47" i="31"/>
  <c r="AI47" i="31"/>
  <c r="AA47" i="31"/>
  <c r="BB47" i="31"/>
  <c r="AR47" i="31"/>
  <c r="AF47" i="31"/>
  <c r="BC47" i="31"/>
  <c r="AS47" i="31"/>
  <c r="AG47" i="31"/>
  <c r="W47" i="31"/>
  <c r="AZ47" i="31"/>
  <c r="AN47" i="31"/>
  <c r="AD47" i="31"/>
  <c r="BA47" i="31"/>
  <c r="AO47" i="31"/>
  <c r="AE47" i="31"/>
  <c r="AV47" i="31"/>
  <c r="AL47" i="31"/>
  <c r="AB47" i="31"/>
  <c r="AW47" i="31"/>
  <c r="AM47" i="31"/>
  <c r="AC47" i="31"/>
  <c r="BD47" i="31"/>
  <c r="AT47" i="31"/>
  <c r="AJ47" i="31"/>
  <c r="X47" i="31"/>
  <c r="AU47" i="31"/>
  <c r="AK47" i="31"/>
  <c r="Y47" i="31"/>
  <c r="AI28" i="35"/>
  <c r="O39" i="31"/>
  <c r="AK39" i="31"/>
  <c r="P39" i="31"/>
  <c r="AL39" i="31"/>
  <c r="AZ39" i="31"/>
  <c r="AG28" i="33"/>
  <c r="AQ29" i="31"/>
  <c r="X29" i="33"/>
  <c r="AS49" i="33"/>
  <c r="AD49" i="33"/>
  <c r="AT49" i="33"/>
  <c r="BB49" i="33"/>
  <c r="AW49" i="33"/>
  <c r="BA49" i="33"/>
  <c r="AH49" i="33"/>
  <c r="AC49" i="33"/>
  <c r="AL49" i="33"/>
  <c r="AX49" i="33"/>
  <c r="Z49" i="33"/>
  <c r="BD49" i="33"/>
  <c r="BC49" i="33"/>
  <c r="AK49" i="33"/>
  <c r="AO49" i="33"/>
  <c r="AE49" i="33"/>
  <c r="AB49" i="33"/>
  <c r="AA49" i="33"/>
  <c r="AF49" i="33"/>
  <c r="AM49" i="33"/>
  <c r="AJ49" i="33"/>
  <c r="AI49" i="33"/>
  <c r="AP49" i="33"/>
  <c r="AN49" i="33"/>
  <c r="AU49" i="33"/>
  <c r="AR49" i="33"/>
  <c r="AQ49" i="33"/>
  <c r="Y49" i="33"/>
  <c r="AV49" i="33"/>
  <c r="AG49" i="33"/>
  <c r="AZ49" i="33"/>
  <c r="AY49" i="33"/>
  <c r="G28" i="35"/>
  <c r="G29" i="35" s="1"/>
  <c r="AJ53" i="31"/>
  <c r="AD28" i="35"/>
  <c r="AD29" i="35" s="1"/>
  <c r="AO28" i="33"/>
  <c r="BD48" i="31"/>
  <c r="AC48" i="31"/>
  <c r="AA48" i="31"/>
  <c r="AX48" i="31"/>
  <c r="O28" i="33"/>
  <c r="O29" i="33" s="1"/>
  <c r="H29" i="35"/>
  <c r="AT33" i="35"/>
  <c r="N33" i="35"/>
  <c r="AA33" i="35"/>
  <c r="AP33" i="35"/>
  <c r="J33" i="35"/>
  <c r="W33" i="35"/>
  <c r="L33" i="35"/>
  <c r="AJ33" i="35"/>
  <c r="AS33" i="35"/>
  <c r="BA33" i="35"/>
  <c r="T33" i="35"/>
  <c r="AC33" i="35"/>
  <c r="AX33" i="35"/>
  <c r="I33" i="35"/>
  <c r="P33" i="35"/>
  <c r="AL33" i="35"/>
  <c r="AY33" i="35"/>
  <c r="S33" i="35"/>
  <c r="AH33" i="35"/>
  <c r="AU33" i="35"/>
  <c r="O33" i="35"/>
  <c r="AO33" i="35"/>
  <c r="AW33" i="35"/>
  <c r="M33" i="35"/>
  <c r="AK33" i="35"/>
  <c r="AG33" i="35"/>
  <c r="V33" i="35"/>
  <c r="AE33" i="35"/>
  <c r="X33" i="35"/>
  <c r="AD33" i="35"/>
  <c r="AQ33" i="35"/>
  <c r="K33" i="35"/>
  <c r="Z33" i="35"/>
  <c r="AM33" i="35"/>
  <c r="AR33" i="35"/>
  <c r="Y33" i="35"/>
  <c r="Q33" i="35"/>
  <c r="AN33" i="35"/>
  <c r="U33" i="35"/>
  <c r="AV33" i="35"/>
  <c r="AI33" i="35"/>
  <c r="R33" i="35"/>
  <c r="AB33" i="35"/>
  <c r="AF33" i="35"/>
  <c r="AZ33" i="35"/>
  <c r="AT29" i="31"/>
  <c r="AV29" i="33"/>
  <c r="AS28" i="33"/>
  <c r="AA29" i="31"/>
  <c r="BC52" i="31"/>
  <c r="AU52" i="31"/>
  <c r="AM52" i="31"/>
  <c r="AE52" i="31"/>
  <c r="AZ52" i="31"/>
  <c r="AR52" i="31"/>
  <c r="AJ52" i="31"/>
  <c r="AB52" i="31"/>
  <c r="BA52" i="31"/>
  <c r="AS52" i="31"/>
  <c r="AK52" i="31"/>
  <c r="AC52" i="31"/>
  <c r="AX52" i="31"/>
  <c r="AP52" i="31"/>
  <c r="AH52" i="31"/>
  <c r="AY52" i="31"/>
  <c r="AQ52" i="31"/>
  <c r="AI52" i="31"/>
  <c r="BD52" i="31"/>
  <c r="AV52" i="31"/>
  <c r="AN52" i="31"/>
  <c r="AF52" i="31"/>
  <c r="AG52" i="31"/>
  <c r="AD52" i="31"/>
  <c r="BB52" i="31"/>
  <c r="AW52" i="31"/>
  <c r="AT52" i="31"/>
  <c r="AO52" i="31"/>
  <c r="AL52" i="31"/>
  <c r="AO59" i="35"/>
  <c r="AN59" i="35"/>
  <c r="AT59" i="35"/>
  <c r="AP59" i="35"/>
  <c r="AL59" i="35"/>
  <c r="BC59" i="35"/>
  <c r="AH44" i="35"/>
  <c r="AM44" i="35"/>
  <c r="AV44" i="35"/>
  <c r="BA44" i="35"/>
  <c r="U44" i="35"/>
  <c r="AD44" i="35"/>
  <c r="AI44" i="35"/>
  <c r="AZ44" i="35"/>
  <c r="AW44" i="35"/>
  <c r="Z31" i="31"/>
  <c r="AJ31" i="31"/>
  <c r="AL29" i="35"/>
  <c r="U28" i="33"/>
  <c r="U29" i="33" s="1"/>
  <c r="AM42" i="31"/>
  <c r="S42" i="31"/>
  <c r="I28" i="33"/>
  <c r="I29" i="33" s="1"/>
  <c r="AG44" i="35" l="1"/>
  <c r="AL44" i="35"/>
  <c r="X44" i="35"/>
  <c r="AU44" i="35"/>
  <c r="AS59" i="35"/>
  <c r="AJ59" i="35"/>
  <c r="AV59" i="35"/>
  <c r="R37" i="35"/>
  <c r="BD37" i="35"/>
  <c r="AJ37" i="35"/>
  <c r="AB37" i="35"/>
  <c r="AR36" i="31"/>
  <c r="AK36" i="31"/>
  <c r="AU47" i="35"/>
  <c r="W47" i="35"/>
  <c r="Y47" i="35"/>
  <c r="AY47" i="35"/>
  <c r="AO44" i="35"/>
  <c r="Y44" i="35"/>
  <c r="AB44" i="35"/>
  <c r="AY44" i="35"/>
  <c r="AT44" i="35"/>
  <c r="AK44" i="35"/>
  <c r="AF44" i="35"/>
  <c r="W44" i="35"/>
  <c r="BC44" i="35"/>
  <c r="AX44" i="35"/>
  <c r="AW59" i="35"/>
  <c r="AY59" i="35"/>
  <c r="BD59" i="35"/>
  <c r="AX59" i="35"/>
  <c r="AQ59" i="35"/>
  <c r="AH29" i="35"/>
  <c r="Q35" i="31"/>
  <c r="AQ35" i="31"/>
  <c r="M35" i="31"/>
  <c r="AW35" i="31"/>
  <c r="AP35" i="31"/>
  <c r="AJ59" i="31"/>
  <c r="AY59" i="31"/>
  <c r="AK59" i="31"/>
  <c r="AV59" i="31"/>
  <c r="BC59" i="31"/>
  <c r="O29" i="31"/>
  <c r="AO37" i="35"/>
  <c r="N37" i="35"/>
  <c r="O37" i="35"/>
  <c r="AE37" i="35"/>
  <c r="V37" i="35"/>
  <c r="AY37" i="35"/>
  <c r="AX56" i="35"/>
  <c r="S33" i="31"/>
  <c r="AK33" i="31"/>
  <c r="AU33" i="31"/>
  <c r="O36" i="31"/>
  <c r="AI36" i="31"/>
  <c r="X36" i="31"/>
  <c r="W40" i="35"/>
  <c r="X40" i="35"/>
  <c r="AC40" i="35"/>
  <c r="AA47" i="35"/>
  <c r="AI47" i="35"/>
  <c r="AF47" i="35"/>
  <c r="BC47" i="35"/>
  <c r="AT47" i="35"/>
  <c r="AN47" i="35"/>
  <c r="AJ47" i="35"/>
  <c r="AW47" i="35"/>
  <c r="AP47" i="35"/>
  <c r="AI50" i="31"/>
  <c r="AC50" i="31"/>
  <c r="AE50" i="31"/>
  <c r="AG50" i="31"/>
  <c r="AR44" i="35"/>
  <c r="AQ44" i="35"/>
  <c r="AC44" i="35"/>
  <c r="BD44" i="35"/>
  <c r="AP44" i="35"/>
  <c r="BA59" i="35"/>
  <c r="AM59" i="35"/>
  <c r="AZ59" i="35"/>
  <c r="AP37" i="35"/>
  <c r="AL37" i="35"/>
  <c r="R36" i="31"/>
  <c r="AR47" i="35"/>
  <c r="BA47" i="35"/>
  <c r="AE47" i="35"/>
  <c r="AS47" i="35"/>
  <c r="AR29" i="33"/>
  <c r="AJ44" i="35"/>
  <c r="T44" i="35"/>
  <c r="AA44" i="35"/>
  <c r="V44" i="35"/>
  <c r="BB44" i="35"/>
  <c r="AS44" i="35"/>
  <c r="AN44" i="35"/>
  <c r="AE44" i="35"/>
  <c r="S29" i="35"/>
  <c r="AI59" i="35"/>
  <c r="BB59" i="35"/>
  <c r="AK59" i="35"/>
  <c r="AR59" i="35"/>
  <c r="T35" i="31"/>
  <c r="AD35" i="31"/>
  <c r="AS35" i="31"/>
  <c r="AE35" i="31"/>
  <c r="AO59" i="31"/>
  <c r="AR59" i="31"/>
  <c r="AL59" i="31"/>
  <c r="AS59" i="31"/>
  <c r="BD59" i="31"/>
  <c r="AA37" i="35"/>
  <c r="BC37" i="35"/>
  <c r="M37" i="35"/>
  <c r="AZ37" i="35"/>
  <c r="AH37" i="35"/>
  <c r="L29" i="35"/>
  <c r="AY33" i="31"/>
  <c r="X33" i="31"/>
  <c r="AH33" i="31"/>
  <c r="Y36" i="31"/>
  <c r="V36" i="31"/>
  <c r="BD36" i="31"/>
  <c r="BB40" i="35"/>
  <c r="S40" i="35"/>
  <c r="AB40" i="35"/>
  <c r="AB47" i="35"/>
  <c r="AL47" i="35"/>
  <c r="AC47" i="35"/>
  <c r="AD47" i="35"/>
  <c r="BB47" i="35"/>
  <c r="AK47" i="35"/>
  <c r="AX47" i="35"/>
  <c r="AO47" i="35"/>
  <c r="AQ50" i="31"/>
  <c r="AS50" i="31"/>
  <c r="AU50" i="31"/>
  <c r="AW50" i="31"/>
  <c r="AR45" i="31"/>
  <c r="AW45" i="31"/>
  <c r="BD45" i="31"/>
  <c r="AB45" i="31"/>
  <c r="AG45" i="31"/>
  <c r="AN45" i="31"/>
  <c r="AU45" i="31"/>
  <c r="AX45" i="31"/>
  <c r="AS45" i="31"/>
  <c r="V69" i="31"/>
  <c r="AT54" i="31"/>
  <c r="X30" i="31"/>
  <c r="AF45" i="31"/>
  <c r="AM45" i="31"/>
  <c r="AT45" i="31"/>
  <c r="AY45" i="31"/>
  <c r="W45" i="31"/>
  <c r="AD45" i="31"/>
  <c r="AI45" i="31"/>
  <c r="AP45" i="31"/>
  <c r="L31" i="31"/>
  <c r="H31" i="31"/>
  <c r="Z48" i="31"/>
  <c r="AQ48" i="31"/>
  <c r="AS48" i="31"/>
  <c r="AM48" i="31"/>
  <c r="Y39" i="31"/>
  <c r="BB39" i="31"/>
  <c r="AF39" i="31"/>
  <c r="BA39" i="31"/>
  <c r="AE39" i="31"/>
  <c r="V34" i="35"/>
  <c r="R34" i="35"/>
  <c r="J34" i="35"/>
  <c r="AR34" i="35"/>
  <c r="BA34" i="35"/>
  <c r="AV34" i="35"/>
  <c r="AZ39" i="33"/>
  <c r="AT52" i="33"/>
  <c r="BD52" i="33"/>
  <c r="AD52" i="33"/>
  <c r="AI31" i="31"/>
  <c r="AV31" i="31"/>
  <c r="AH48" i="31"/>
  <c r="AB48" i="31"/>
  <c r="AD48" i="31"/>
  <c r="X48" i="31"/>
  <c r="BC48" i="31"/>
  <c r="T39" i="31"/>
  <c r="AO39" i="31"/>
  <c r="AA39" i="31"/>
  <c r="AV39" i="31"/>
  <c r="Z39" i="31"/>
  <c r="AU39" i="31"/>
  <c r="AI34" i="35"/>
  <c r="AO34" i="35"/>
  <c r="AJ34" i="35"/>
  <c r="AU34" i="35"/>
  <c r="AS34" i="35"/>
  <c r="AC34" i="35"/>
  <c r="AE52" i="33"/>
  <c r="AM52" i="33"/>
  <c r="BC52" i="33"/>
  <c r="AH52" i="33"/>
  <c r="AD31" i="31"/>
  <c r="W31" i="31"/>
  <c r="AP48" i="31"/>
  <c r="AR48" i="31"/>
  <c r="AT48" i="31"/>
  <c r="AN48" i="31"/>
  <c r="AJ39" i="31"/>
  <c r="V39" i="31"/>
  <c r="AQ39" i="31"/>
  <c r="U39" i="31"/>
  <c r="AP39" i="31"/>
  <c r="N29" i="31"/>
  <c r="AT34" i="35"/>
  <c r="AL34" i="35"/>
  <c r="AQ34" i="35"/>
  <c r="AB34" i="35"/>
  <c r="AG34" i="35"/>
  <c r="AU52" i="33"/>
  <c r="AQ52" i="33"/>
  <c r="BB52" i="33"/>
  <c r="AO52" i="33"/>
  <c r="AZ53" i="31"/>
  <c r="AN54" i="35"/>
  <c r="P39" i="33"/>
  <c r="BA54" i="31"/>
  <c r="BD53" i="31"/>
  <c r="AL53" i="31"/>
  <c r="Y35" i="31"/>
  <c r="K35" i="31"/>
  <c r="AY35" i="31"/>
  <c r="AT35" i="31"/>
  <c r="AC35" i="31"/>
  <c r="X35" i="31"/>
  <c r="AR35" i="31"/>
  <c r="BC35" i="31"/>
  <c r="AX35" i="31"/>
  <c r="AV49" i="31"/>
  <c r="AU54" i="35"/>
  <c r="AW39" i="33"/>
  <c r="BC40" i="35"/>
  <c r="AL40" i="35"/>
  <c r="AF40" i="35"/>
  <c r="AY40" i="35"/>
  <c r="AK40" i="35"/>
  <c r="O29" i="35"/>
  <c r="AF53" i="31"/>
  <c r="AS39" i="33"/>
  <c r="AP53" i="31"/>
  <c r="BB53" i="31"/>
  <c r="L35" i="31"/>
  <c r="S35" i="31"/>
  <c r="N35" i="31"/>
  <c r="AO35" i="31"/>
  <c r="AK35" i="31"/>
  <c r="AF35" i="31"/>
  <c r="W35" i="31"/>
  <c r="R35" i="31"/>
  <c r="J29" i="31"/>
  <c r="AR29" i="31"/>
  <c r="AY55" i="31"/>
  <c r="AX43" i="31"/>
  <c r="O39" i="33"/>
  <c r="AZ54" i="31"/>
  <c r="AS38" i="31"/>
  <c r="V40" i="35"/>
  <c r="AG40" i="35"/>
  <c r="BD40" i="35"/>
  <c r="AH40" i="35"/>
  <c r="T40" i="35"/>
  <c r="AM30" i="31"/>
  <c r="AT30" i="31"/>
  <c r="AA30" i="31"/>
  <c r="E29" i="31"/>
  <c r="AN53" i="31"/>
  <c r="AC53" i="31"/>
  <c r="AM53" i="31"/>
  <c r="AO53" i="31"/>
  <c r="AV55" i="31"/>
  <c r="AX55" i="31"/>
  <c r="BC55" i="31"/>
  <c r="AI29" i="33"/>
  <c r="AW54" i="35"/>
  <c r="AM54" i="35"/>
  <c r="AF39" i="33"/>
  <c r="AT39" i="33"/>
  <c r="AE39" i="33"/>
  <c r="Y39" i="33"/>
  <c r="AM39" i="33"/>
  <c r="AJ54" i="31"/>
  <c r="AQ54" i="31"/>
  <c r="AP54" i="31"/>
  <c r="AG30" i="31"/>
  <c r="AJ30" i="31"/>
  <c r="AQ30" i="31"/>
  <c r="U30" i="31"/>
  <c r="AN30" i="31"/>
  <c r="J30" i="31"/>
  <c r="AV53" i="31"/>
  <c r="AS53" i="31"/>
  <c r="BC53" i="31"/>
  <c r="AB29" i="31"/>
  <c r="AG35" i="31"/>
  <c r="AJ35" i="31"/>
  <c r="AI35" i="31"/>
  <c r="V35" i="31"/>
  <c r="BB35" i="31"/>
  <c r="U35" i="31"/>
  <c r="BA35" i="31"/>
  <c r="AN35" i="31"/>
  <c r="O35" i="31"/>
  <c r="AU35" i="31"/>
  <c r="AF55" i="31"/>
  <c r="AS55" i="31"/>
  <c r="BB55" i="31"/>
  <c r="BA54" i="35"/>
  <c r="AD54" i="35"/>
  <c r="AA43" i="31"/>
  <c r="BB39" i="33"/>
  <c r="AV39" i="33"/>
  <c r="Z39" i="33"/>
  <c r="T39" i="33"/>
  <c r="AI39" i="33"/>
  <c r="BC39" i="33"/>
  <c r="AG54" i="31"/>
  <c r="AF54" i="31"/>
  <c r="AK29" i="33"/>
  <c r="E62" i="31"/>
  <c r="L30" i="31"/>
  <c r="N30" i="31"/>
  <c r="AK30" i="31"/>
  <c r="G30" i="31"/>
  <c r="Z30" i="31"/>
  <c r="AT40" i="35"/>
  <c r="AM40" i="35"/>
  <c r="Q40" i="35"/>
  <c r="AW40" i="35"/>
  <c r="AN40" i="35"/>
  <c r="AA40" i="35"/>
  <c r="R40" i="35"/>
  <c r="AX40" i="35"/>
  <c r="AS40" i="35"/>
  <c r="AJ40" i="35"/>
  <c r="AN55" i="31"/>
  <c r="AR55" i="31"/>
  <c r="AQ54" i="35"/>
  <c r="BB54" i="35"/>
  <c r="BD54" i="35"/>
  <c r="AA39" i="33"/>
  <c r="U39" i="33"/>
  <c r="AP39" i="33"/>
  <c r="AJ39" i="33"/>
  <c r="AY39" i="33"/>
  <c r="AW54" i="31"/>
  <c r="BD54" i="31"/>
  <c r="AO30" i="31"/>
  <c r="K30" i="31"/>
  <c r="AD30" i="31"/>
  <c r="H30" i="31"/>
  <c r="H60" i="31" s="1"/>
  <c r="W30" i="31"/>
  <c r="AP30" i="31"/>
  <c r="AE40" i="35"/>
  <c r="AD40" i="35"/>
  <c r="Y40" i="35"/>
  <c r="P40" i="35"/>
  <c r="AV40" i="35"/>
  <c r="AI40" i="35"/>
  <c r="Z40" i="35"/>
  <c r="U40" i="35"/>
  <c r="BA40" i="35"/>
  <c r="AV90" i="35"/>
  <c r="AV69" i="35" s="1"/>
  <c r="AV90" i="33"/>
  <c r="AV69" i="33" s="1"/>
  <c r="AV69" i="31"/>
  <c r="AG90" i="35"/>
  <c r="AG69" i="35" s="1"/>
  <c r="AG90" i="33"/>
  <c r="AG69" i="33" s="1"/>
  <c r="AG69" i="31"/>
  <c r="U90" i="35"/>
  <c r="U69" i="35" s="1"/>
  <c r="U90" i="33"/>
  <c r="U69" i="33" s="1"/>
  <c r="U69" i="31"/>
  <c r="T90" i="35"/>
  <c r="T69" i="35" s="1"/>
  <c r="T90" i="33"/>
  <c r="T69" i="33" s="1"/>
  <c r="T69" i="31"/>
  <c r="AM90" i="33"/>
  <c r="AM69" i="33" s="1"/>
  <c r="AM90" i="35"/>
  <c r="AM69" i="35" s="1"/>
  <c r="AM69" i="31"/>
  <c r="M90" i="35"/>
  <c r="M69" i="35" s="1"/>
  <c r="M90" i="33"/>
  <c r="M69" i="33" s="1"/>
  <c r="M69" i="31"/>
  <c r="I90" i="35"/>
  <c r="I69" i="35" s="1"/>
  <c r="I90" i="33"/>
  <c r="I69" i="33" s="1"/>
  <c r="I69" i="31"/>
  <c r="AL90" i="35"/>
  <c r="AL69" i="35" s="1"/>
  <c r="AL90" i="33"/>
  <c r="AL69" i="33" s="1"/>
  <c r="AL69" i="31"/>
  <c r="AB90" i="35"/>
  <c r="AB69" i="35" s="1"/>
  <c r="AB90" i="33"/>
  <c r="AB69" i="33" s="1"/>
  <c r="AB69" i="31"/>
  <c r="AW90" i="35"/>
  <c r="AW69" i="35" s="1"/>
  <c r="AW90" i="33"/>
  <c r="AW69" i="33" s="1"/>
  <c r="AW69" i="31"/>
  <c r="AI90" i="33"/>
  <c r="AI69" i="33" s="1"/>
  <c r="AI90" i="35"/>
  <c r="AI69" i="35" s="1"/>
  <c r="AI69" i="31"/>
  <c r="E90" i="35"/>
  <c r="E69" i="35" s="1"/>
  <c r="E90" i="33"/>
  <c r="E69" i="33" s="1"/>
  <c r="E69" i="31"/>
  <c r="O90" i="33"/>
  <c r="O69" i="33" s="1"/>
  <c r="O90" i="35"/>
  <c r="O69" i="35" s="1"/>
  <c r="O69" i="31"/>
  <c r="AP90" i="35"/>
  <c r="AP69" i="35" s="1"/>
  <c r="AP90" i="33"/>
  <c r="AP69" i="33" s="1"/>
  <c r="AP69" i="31"/>
  <c r="P90" i="35"/>
  <c r="P69" i="35" s="1"/>
  <c r="P90" i="33"/>
  <c r="P69" i="33" s="1"/>
  <c r="P69" i="31"/>
  <c r="AU90" i="33"/>
  <c r="AU69" i="33" s="1"/>
  <c r="AU90" i="35"/>
  <c r="AU69" i="35" s="1"/>
  <c r="AU69" i="31"/>
  <c r="BB42" i="31"/>
  <c r="AQ53" i="31"/>
  <c r="AH53" i="31"/>
  <c r="AK53" i="31"/>
  <c r="AR53" i="31"/>
  <c r="AU53" i="31"/>
  <c r="AT53" i="31"/>
  <c r="AW53" i="31"/>
  <c r="Z34" i="35"/>
  <c r="L34" i="35"/>
  <c r="AX34" i="35"/>
  <c r="AK34" i="35"/>
  <c r="AP34" i="35"/>
  <c r="AD34" i="35"/>
  <c r="AM34" i="35"/>
  <c r="O34" i="35"/>
  <c r="AW34" i="35"/>
  <c r="AZ34" i="35"/>
  <c r="M34" i="35"/>
  <c r="I29" i="35"/>
  <c r="AJ29" i="35"/>
  <c r="R40" i="31"/>
  <c r="AO55" i="31"/>
  <c r="AG55" i="31"/>
  <c r="AH55" i="31"/>
  <c r="AJ55" i="31"/>
  <c r="AU55" i="31"/>
  <c r="AD29" i="31"/>
  <c r="AN29" i="31"/>
  <c r="AS54" i="35"/>
  <c r="AF54" i="35"/>
  <c r="AG54" i="35"/>
  <c r="AR54" i="35"/>
  <c r="AP54" i="35"/>
  <c r="AG33" i="31"/>
  <c r="AQ33" i="31"/>
  <c r="T33" i="31"/>
  <c r="P33" i="31"/>
  <c r="AR33" i="31"/>
  <c r="Z33" i="31"/>
  <c r="O32" i="31"/>
  <c r="AX32" i="31"/>
  <c r="T32" i="31"/>
  <c r="AI32" i="31"/>
  <c r="M32" i="31"/>
  <c r="AF32" i="31"/>
  <c r="AD39" i="33"/>
  <c r="AO39" i="33"/>
  <c r="AN39" i="33"/>
  <c r="AC39" i="33"/>
  <c r="R39" i="33"/>
  <c r="AX39" i="33"/>
  <c r="AL39" i="33"/>
  <c r="AR39" i="33"/>
  <c r="AG39" i="33"/>
  <c r="AK39" i="33"/>
  <c r="AU39" i="33"/>
  <c r="AU54" i="31"/>
  <c r="AM54" i="31"/>
  <c r="AL54" i="31"/>
  <c r="AY54" i="31"/>
  <c r="AK54" i="31"/>
  <c r="AC29" i="31"/>
  <c r="BC36" i="31"/>
  <c r="AU36" i="31"/>
  <c r="T36" i="31"/>
  <c r="AQ36" i="31"/>
  <c r="M36" i="31"/>
  <c r="AF36" i="31"/>
  <c r="AJ29" i="31"/>
  <c r="I30" i="31"/>
  <c r="AW30" i="31"/>
  <c r="AR30" i="31"/>
  <c r="AI30" i="31"/>
  <c r="V30" i="31"/>
  <c r="M30" i="31"/>
  <c r="AS30" i="31"/>
  <c r="AF30" i="31"/>
  <c r="O30" i="31"/>
  <c r="AU30" i="31"/>
  <c r="AH30" i="31"/>
  <c r="AJ50" i="31"/>
  <c r="AZ50" i="31"/>
  <c r="AK50" i="31"/>
  <c r="AL50" i="31"/>
  <c r="AM50" i="31"/>
  <c r="AN50" i="31"/>
  <c r="AO50" i="31"/>
  <c r="AP50" i="31"/>
  <c r="R90" i="35"/>
  <c r="R69" i="35" s="1"/>
  <c r="R90" i="33"/>
  <c r="R69" i="33" s="1"/>
  <c r="R69" i="31"/>
  <c r="N90" i="35"/>
  <c r="N69" i="35" s="1"/>
  <c r="N90" i="33"/>
  <c r="N69" i="33" s="1"/>
  <c r="N69" i="31"/>
  <c r="S90" i="33"/>
  <c r="S69" i="33" s="1"/>
  <c r="S90" i="35"/>
  <c r="S69" i="35" s="1"/>
  <c r="S69" i="31"/>
  <c r="X90" i="35"/>
  <c r="X69" i="35" s="1"/>
  <c r="X90" i="33"/>
  <c r="X69" i="33" s="1"/>
  <c r="X69" i="31"/>
  <c r="W90" i="33"/>
  <c r="W69" i="33" s="1"/>
  <c r="W90" i="35"/>
  <c r="W69" i="35" s="1"/>
  <c r="W69" i="31"/>
  <c r="AQ90" i="35"/>
  <c r="AQ69" i="35" s="1"/>
  <c r="AQ90" i="33"/>
  <c r="AQ69" i="33" s="1"/>
  <c r="AQ69" i="31"/>
  <c r="Z90" i="35"/>
  <c r="Z69" i="35" s="1"/>
  <c r="Z90" i="33"/>
  <c r="Z69" i="33" s="1"/>
  <c r="Z69" i="31"/>
  <c r="AS90" i="35"/>
  <c r="AS69" i="35" s="1"/>
  <c r="AS90" i="33"/>
  <c r="AS69" i="33" s="1"/>
  <c r="AS69" i="31"/>
  <c r="AO90" i="35"/>
  <c r="AO69" i="35" s="1"/>
  <c r="AO90" i="33"/>
  <c r="AO69" i="33" s="1"/>
  <c r="AO69" i="31"/>
  <c r="F90" i="35"/>
  <c r="F69" i="35" s="1"/>
  <c r="F90" i="33"/>
  <c r="F69" i="33" s="1"/>
  <c r="F69" i="31"/>
  <c r="Q90" i="35"/>
  <c r="Q69" i="35" s="1"/>
  <c r="Q90" i="33"/>
  <c r="Q69" i="33" s="1"/>
  <c r="Q69" i="31"/>
  <c r="H90" i="35"/>
  <c r="H69" i="35" s="1"/>
  <c r="H90" i="33"/>
  <c r="H69" i="33" s="1"/>
  <c r="H69" i="31"/>
  <c r="AD90" i="35"/>
  <c r="AD69" i="35" s="1"/>
  <c r="AD90" i="33"/>
  <c r="AD69" i="33" s="1"/>
  <c r="AD69" i="31"/>
  <c r="K90" i="35"/>
  <c r="K69" i="35" s="1"/>
  <c r="K90" i="33"/>
  <c r="K69" i="33" s="1"/>
  <c r="K69" i="31"/>
  <c r="AJ90" i="35"/>
  <c r="AJ69" i="35" s="1"/>
  <c r="AJ90" i="33"/>
  <c r="AJ69" i="33" s="1"/>
  <c r="AJ69" i="31"/>
  <c r="AK90" i="35"/>
  <c r="AK69" i="35" s="1"/>
  <c r="AK90" i="33"/>
  <c r="AK69" i="33" s="1"/>
  <c r="AK69" i="31"/>
  <c r="J90" i="35"/>
  <c r="J69" i="35" s="1"/>
  <c r="J90" i="33"/>
  <c r="J69" i="33" s="1"/>
  <c r="J69" i="31"/>
  <c r="AN90" i="35"/>
  <c r="AN69" i="35" s="1"/>
  <c r="AN90" i="33"/>
  <c r="AN69" i="33" s="1"/>
  <c r="AN69" i="31"/>
  <c r="AF90" i="35"/>
  <c r="AF69" i="35" s="1"/>
  <c r="AF90" i="33"/>
  <c r="AF69" i="33" s="1"/>
  <c r="AF69" i="31"/>
  <c r="AC90" i="35"/>
  <c r="AC69" i="35" s="1"/>
  <c r="AC90" i="33"/>
  <c r="AC69" i="33" s="1"/>
  <c r="AC69" i="31"/>
  <c r="AE90" i="33"/>
  <c r="AE69" i="33" s="1"/>
  <c r="AE90" i="35"/>
  <c r="AE69" i="35" s="1"/>
  <c r="AE69" i="31"/>
  <c r="Y90" i="35"/>
  <c r="Y69" i="35" s="1"/>
  <c r="Y90" i="33"/>
  <c r="Y69" i="33" s="1"/>
  <c r="Y69" i="31"/>
  <c r="AI53" i="31"/>
  <c r="AY53" i="31"/>
  <c r="AX53" i="31"/>
  <c r="BA53" i="31"/>
  <c r="AE53" i="31"/>
  <c r="AD53" i="31"/>
  <c r="AN29" i="33"/>
  <c r="AE34" i="35"/>
  <c r="N34" i="35"/>
  <c r="W34" i="35"/>
  <c r="AY34" i="35"/>
  <c r="Y34" i="35"/>
  <c r="K34" i="35"/>
  <c r="Q34" i="35"/>
  <c r="T34" i="35"/>
  <c r="P34" i="35"/>
  <c r="U34" i="35"/>
  <c r="AO40" i="31"/>
  <c r="AW55" i="31"/>
  <c r="AQ55" i="31"/>
  <c r="AK55" i="31"/>
  <c r="AZ55" i="31"/>
  <c r="AT55" i="31"/>
  <c r="AI54" i="35"/>
  <c r="AT54" i="35"/>
  <c r="AE54" i="35"/>
  <c r="AH54" i="35"/>
  <c r="AL54" i="35"/>
  <c r="AZ54" i="35"/>
  <c r="K33" i="31"/>
  <c r="AD33" i="31"/>
  <c r="AC33" i="31"/>
  <c r="AV33" i="31"/>
  <c r="AM33" i="31"/>
  <c r="H29" i="31"/>
  <c r="J32" i="31"/>
  <c r="AG32" i="31"/>
  <c r="AZ32" i="31"/>
  <c r="V32" i="31"/>
  <c r="AS32" i="31"/>
  <c r="AQ29" i="35"/>
  <c r="S39" i="33"/>
  <c r="X39" i="33"/>
  <c r="BD39" i="33"/>
  <c r="V39" i="33"/>
  <c r="AH39" i="33"/>
  <c r="W39" i="33"/>
  <c r="AB39" i="33"/>
  <c r="Q39" i="33"/>
  <c r="AQ39" i="33"/>
  <c r="N29" i="33"/>
  <c r="AE54" i="31"/>
  <c r="AO54" i="31"/>
  <c r="BB54" i="31"/>
  <c r="AV54" i="31"/>
  <c r="AH54" i="31"/>
  <c r="AX36" i="31"/>
  <c r="AG36" i="31"/>
  <c r="AZ36" i="31"/>
  <c r="AD36" i="31"/>
  <c r="AS36" i="31"/>
  <c r="K29" i="31"/>
  <c r="T30" i="31"/>
  <c r="AB30" i="31"/>
  <c r="Y30" i="31"/>
  <c r="S30" i="31"/>
  <c r="F30" i="31"/>
  <c r="F60" i="31" s="1"/>
  <c r="AL30" i="31"/>
  <c r="AC30" i="31"/>
  <c r="P30" i="31"/>
  <c r="AV30" i="31"/>
  <c r="AE30" i="31"/>
  <c r="R30" i="31"/>
  <c r="AT29" i="35"/>
  <c r="AR50" i="31"/>
  <c r="AB50" i="31"/>
  <c r="BA50" i="31"/>
  <c r="BB50" i="31"/>
  <c r="BC50" i="31"/>
  <c r="BD50" i="31"/>
  <c r="Y29" i="31"/>
  <c r="AW49" i="31"/>
  <c r="Y49" i="31"/>
  <c r="BB49" i="31"/>
  <c r="AD49" i="31"/>
  <c r="AS49" i="31"/>
  <c r="AP49" i="31"/>
  <c r="AF49" i="31"/>
  <c r="AK49" i="31"/>
  <c r="BD49" i="31"/>
  <c r="Z28" i="31"/>
  <c r="AO51" i="31" s="1"/>
  <c r="AZ49" i="31"/>
  <c r="AQ43" i="31"/>
  <c r="W38" i="31"/>
  <c r="AJ49" i="31"/>
  <c r="AM49" i="31"/>
  <c r="X29" i="31"/>
  <c r="AJ43" i="31"/>
  <c r="AC43" i="31"/>
  <c r="AT38" i="31"/>
  <c r="AT43" i="31"/>
  <c r="AL43" i="31"/>
  <c r="BD43" i="31"/>
  <c r="AP43" i="31"/>
  <c r="AB43" i="31"/>
  <c r="BA43" i="31"/>
  <c r="V43" i="31"/>
  <c r="AH43" i="31"/>
  <c r="T43" i="31"/>
  <c r="AS43" i="31"/>
  <c r="AE43" i="31"/>
  <c r="Y38" i="31"/>
  <c r="AW38" i="31"/>
  <c r="AB38" i="31"/>
  <c r="AX38" i="31"/>
  <c r="AC38" i="31"/>
  <c r="AQ38" i="31"/>
  <c r="AY38" i="31"/>
  <c r="R38" i="31"/>
  <c r="AG38" i="31"/>
  <c r="BC38" i="31"/>
  <c r="AH38" i="31"/>
  <c r="BD38" i="31"/>
  <c r="V38" i="31"/>
  <c r="AD38" i="31"/>
  <c r="Q38" i="31"/>
  <c r="AM38" i="31"/>
  <c r="AN38" i="31"/>
  <c r="AL28" i="31"/>
  <c r="AL29" i="31" s="1"/>
  <c r="AE28" i="31"/>
  <c r="AE29" i="31" s="1"/>
  <c r="P28" i="31"/>
  <c r="P29" i="31" s="1"/>
  <c r="AO49" i="31"/>
  <c r="AK43" i="31"/>
  <c r="AA38" i="31"/>
  <c r="AB49" i="31"/>
  <c r="AQ49" i="31"/>
  <c r="W43" i="31"/>
  <c r="AW43" i="31"/>
  <c r="X38" i="31"/>
  <c r="AI42" i="31"/>
  <c r="BD42" i="31"/>
  <c r="AJ40" i="31"/>
  <c r="AQ56" i="35"/>
  <c r="AB33" i="31"/>
  <c r="AA33" i="31"/>
  <c r="N33" i="31"/>
  <c r="AT33" i="31"/>
  <c r="M33" i="31"/>
  <c r="AS33" i="31"/>
  <c r="AF33" i="31"/>
  <c r="AO33" i="31"/>
  <c r="W33" i="31"/>
  <c r="J33" i="31"/>
  <c r="AP33" i="31"/>
  <c r="AM32" i="31"/>
  <c r="AH32" i="31"/>
  <c r="AE32" i="31"/>
  <c r="Q32" i="31"/>
  <c r="AW32" i="31"/>
  <c r="AJ32" i="31"/>
  <c r="S32" i="31"/>
  <c r="AY32" i="31"/>
  <c r="AL32" i="31"/>
  <c r="AC32" i="31"/>
  <c r="P32" i="31"/>
  <c r="AV32" i="31"/>
  <c r="AI29" i="31"/>
  <c r="AP36" i="31"/>
  <c r="AM36" i="31"/>
  <c r="AH36" i="31"/>
  <c r="AO36" i="31"/>
  <c r="AB36" i="31"/>
  <c r="S36" i="31"/>
  <c r="AY36" i="31"/>
  <c r="AL36" i="31"/>
  <c r="U36" i="31"/>
  <c r="BA36" i="31"/>
  <c r="AN36" i="31"/>
  <c r="AL29" i="33"/>
  <c r="AC42" i="31"/>
  <c r="AH40" i="31"/>
  <c r="Q33" i="31"/>
  <c r="AJ33" i="31"/>
  <c r="AI33" i="31"/>
  <c r="V33" i="31"/>
  <c r="Y33" i="31"/>
  <c r="U33" i="31"/>
  <c r="BA33" i="31"/>
  <c r="AN33" i="31"/>
  <c r="L33" i="31"/>
  <c r="AE33" i="31"/>
  <c r="R33" i="31"/>
  <c r="Z32" i="31"/>
  <c r="W32" i="31"/>
  <c r="R32" i="31"/>
  <c r="Y32" i="31"/>
  <c r="L32" i="31"/>
  <c r="AR32" i="31"/>
  <c r="AA32" i="31"/>
  <c r="N32" i="31"/>
  <c r="AT32" i="31"/>
  <c r="AK32" i="31"/>
  <c r="G29" i="31"/>
  <c r="AE36" i="31"/>
  <c r="Z36" i="31"/>
  <c r="Q36" i="31"/>
  <c r="AW36" i="31"/>
  <c r="AJ36" i="31"/>
  <c r="AA36" i="31"/>
  <c r="N36" i="31"/>
  <c r="AT36" i="31"/>
  <c r="AC36" i="31"/>
  <c r="P36" i="31"/>
  <c r="AQ31" i="31"/>
  <c r="U31" i="31"/>
  <c r="AG31" i="31"/>
  <c r="AH31" i="31"/>
  <c r="AG48" i="31"/>
  <c r="AW48" i="31"/>
  <c r="AJ48" i="31"/>
  <c r="AI48" i="31"/>
  <c r="AL48" i="31"/>
  <c r="AK48" i="31"/>
  <c r="AF48" i="31"/>
  <c r="AE48" i="31"/>
  <c r="W29" i="31"/>
  <c r="AR39" i="31"/>
  <c r="AG39" i="31"/>
  <c r="AD39" i="31"/>
  <c r="S39" i="31"/>
  <c r="AY39" i="31"/>
  <c r="AN39" i="31"/>
  <c r="AC39" i="31"/>
  <c r="R39" i="31"/>
  <c r="AX39" i="31"/>
  <c r="AM39" i="31"/>
  <c r="AV29" i="31"/>
  <c r="AT49" i="31"/>
  <c r="BC49" i="31"/>
  <c r="AA49" i="31"/>
  <c r="AN49" i="31"/>
  <c r="AY49" i="31"/>
  <c r="AE49" i="31"/>
  <c r="AH49" i="31"/>
  <c r="AG49" i="31"/>
  <c r="AU37" i="35"/>
  <c r="U37" i="35"/>
  <c r="W37" i="35"/>
  <c r="X37" i="35"/>
  <c r="P37" i="35"/>
  <c r="AC37" i="35"/>
  <c r="T37" i="35"/>
  <c r="Z37" i="35"/>
  <c r="BA37" i="35"/>
  <c r="AM37" i="35"/>
  <c r="AN37" i="35"/>
  <c r="AO43" i="31"/>
  <c r="AV43" i="31"/>
  <c r="BC43" i="31"/>
  <c r="Y43" i="31"/>
  <c r="AF43" i="31"/>
  <c r="AM43" i="31"/>
  <c r="AR43" i="31"/>
  <c r="AI43" i="31"/>
  <c r="AD43" i="31"/>
  <c r="R29" i="31"/>
  <c r="S38" i="31"/>
  <c r="N38" i="31"/>
  <c r="BB38" i="31"/>
  <c r="AF38" i="31"/>
  <c r="U38" i="31"/>
  <c r="BA38" i="31"/>
  <c r="AP38" i="31"/>
  <c r="AE38" i="31"/>
  <c r="T38" i="31"/>
  <c r="AZ38" i="31"/>
  <c r="AO38" i="31"/>
  <c r="AC52" i="33"/>
  <c r="AP52" i="33"/>
  <c r="AG52" i="33"/>
  <c r="AI52" i="33"/>
  <c r="AV52" i="33"/>
  <c r="AR52" i="33"/>
  <c r="AL52" i="33"/>
  <c r="AR31" i="31"/>
  <c r="AL31" i="31"/>
  <c r="P31" i="31"/>
  <c r="AO48" i="31"/>
  <c r="Y48" i="31"/>
  <c r="AZ48" i="31"/>
  <c r="AY48" i="31"/>
  <c r="BB48" i="31"/>
  <c r="BA48" i="31"/>
  <c r="AV48" i="31"/>
  <c r="AB39" i="31"/>
  <c r="Q39" i="31"/>
  <c r="AW39" i="31"/>
  <c r="AT39" i="31"/>
  <c r="AI39" i="31"/>
  <c r="X39" i="31"/>
  <c r="BD39" i="31"/>
  <c r="AS39" i="31"/>
  <c r="AH39" i="31"/>
  <c r="W39" i="31"/>
  <c r="AT51" i="31"/>
  <c r="AI49" i="31"/>
  <c r="AL49" i="31"/>
  <c r="AU49" i="31"/>
  <c r="AC49" i="31"/>
  <c r="AR49" i="31"/>
  <c r="BA49" i="31"/>
  <c r="AX49" i="31"/>
  <c r="Q37" i="35"/>
  <c r="AV37" i="35"/>
  <c r="AW37" i="35"/>
  <c r="AR37" i="35"/>
  <c r="BB37" i="35"/>
  <c r="AG37" i="35"/>
  <c r="AD37" i="35"/>
  <c r="AQ37" i="35"/>
  <c r="AS37" i="35"/>
  <c r="Y37" i="35"/>
  <c r="U43" i="31"/>
  <c r="Z43" i="31"/>
  <c r="AG43" i="31"/>
  <c r="AN43" i="31"/>
  <c r="AU43" i="31"/>
  <c r="AZ43" i="31"/>
  <c r="X43" i="31"/>
  <c r="S43" i="31"/>
  <c r="AY43" i="31"/>
  <c r="AL38" i="31"/>
  <c r="AI38" i="31"/>
  <c r="P38" i="31"/>
  <c r="AV38" i="31"/>
  <c r="AK38" i="31"/>
  <c r="Z38" i="31"/>
  <c r="O38" i="31"/>
  <c r="AU38" i="31"/>
  <c r="AJ38" i="31"/>
  <c r="M29" i="31"/>
  <c r="AW52" i="33"/>
  <c r="BA52" i="33"/>
  <c r="AX52" i="33"/>
  <c r="AN52" i="33"/>
  <c r="AY52" i="33"/>
  <c r="AK52" i="33"/>
  <c r="AA29" i="33"/>
  <c r="AP29" i="33"/>
  <c r="AX42" i="31"/>
  <c r="AO42" i="31"/>
  <c r="AD42" i="31"/>
  <c r="BC42" i="31"/>
  <c r="W42" i="31"/>
  <c r="AT42" i="31"/>
  <c r="AK42" i="31"/>
  <c r="V42" i="31"/>
  <c r="AJ42" i="31"/>
  <c r="AZ42" i="31"/>
  <c r="AV40" i="31"/>
  <c r="P40" i="31"/>
  <c r="Y40" i="31"/>
  <c r="AL40" i="31"/>
  <c r="AU40" i="31"/>
  <c r="AZ40" i="31"/>
  <c r="T40" i="31"/>
  <c r="AC40" i="31"/>
  <c r="AX40" i="31"/>
  <c r="AY40" i="31"/>
  <c r="AN40" i="31"/>
  <c r="AW40" i="31"/>
  <c r="Q40" i="31"/>
  <c r="AD40" i="31"/>
  <c r="AM40" i="31"/>
  <c r="AR40" i="31"/>
  <c r="BC56" i="35"/>
  <c r="AV56" i="35"/>
  <c r="AS56" i="35"/>
  <c r="AL56" i="35"/>
  <c r="AZ56" i="35"/>
  <c r="AH56" i="35"/>
  <c r="AP56" i="35"/>
  <c r="AU56" i="35"/>
  <c r="AN56" i="35"/>
  <c r="AK56" i="35"/>
  <c r="AY56" i="35"/>
  <c r="AR56" i="35"/>
  <c r="AG56" i="35"/>
  <c r="AY42" i="31"/>
  <c r="AR42" i="31"/>
  <c r="AS42" i="31"/>
  <c r="Z42" i="31"/>
  <c r="AU42" i="31"/>
  <c r="AF42" i="31"/>
  <c r="AH42" i="31"/>
  <c r="S40" i="31"/>
  <c r="AI40" i="31"/>
  <c r="AS40" i="31"/>
  <c r="W40" i="31"/>
  <c r="AT40" i="31"/>
  <c r="X40" i="31"/>
  <c r="AO56" i="35"/>
  <c r="AT56" i="35"/>
  <c r="BD56" i="35"/>
  <c r="AX31" i="31"/>
  <c r="R31" i="31"/>
  <c r="AE31" i="31"/>
  <c r="T31" i="31"/>
  <c r="AF31" i="31"/>
  <c r="AS31" i="31"/>
  <c r="M31" i="31"/>
  <c r="AT31" i="31"/>
  <c r="N31" i="31"/>
  <c r="AA31" i="31"/>
  <c r="AB31" i="31"/>
  <c r="I31" i="31"/>
  <c r="AO28" i="35"/>
  <c r="AO29" i="35" s="1"/>
  <c r="AG28" i="35"/>
  <c r="AG29" i="35" s="1"/>
  <c r="T42" i="31"/>
  <c r="AA42" i="31"/>
  <c r="X42" i="31"/>
  <c r="BA42" i="31"/>
  <c r="AB42" i="31"/>
  <c r="AN42" i="31"/>
  <c r="Y42" i="31"/>
  <c r="AP42" i="31"/>
  <c r="Y31" i="31"/>
  <c r="K31" i="31"/>
  <c r="AY31" i="31"/>
  <c r="Q31" i="31"/>
  <c r="AC31" i="31"/>
  <c r="X31" i="31"/>
  <c r="G31" i="31"/>
  <c r="G60" i="31" s="1"/>
  <c r="AU31" i="31"/>
  <c r="AP31" i="31"/>
  <c r="AP40" i="31"/>
  <c r="Z40" i="31"/>
  <c r="BA40" i="31"/>
  <c r="AE40" i="31"/>
  <c r="BB40" i="31"/>
  <c r="AF40" i="31"/>
  <c r="AJ56" i="35"/>
  <c r="BB56" i="35"/>
  <c r="AM56" i="35"/>
  <c r="AQ42" i="31"/>
  <c r="R42" i="31"/>
  <c r="U42" i="31"/>
  <c r="AL42" i="31"/>
  <c r="AE42" i="31"/>
  <c r="AV42" i="31"/>
  <c r="AG42" i="31"/>
  <c r="Q29" i="31"/>
  <c r="AO31" i="31"/>
  <c r="S31" i="31"/>
  <c r="V31" i="31"/>
  <c r="AW31" i="31"/>
  <c r="AK31" i="31"/>
  <c r="AN31" i="31"/>
  <c r="O31" i="31"/>
  <c r="J31" i="31"/>
  <c r="F29" i="31"/>
  <c r="AQ40" i="31"/>
  <c r="AA40" i="31"/>
  <c r="U40" i="31"/>
  <c r="AB40" i="31"/>
  <c r="BC40" i="31"/>
  <c r="AG40" i="31"/>
  <c r="BD40" i="31"/>
  <c r="AW56" i="35"/>
  <c r="AI56" i="35"/>
  <c r="BA56" i="35"/>
  <c r="AE29" i="35"/>
  <c r="BD55" i="31"/>
  <c r="AI55" i="31"/>
  <c r="AP55" i="31"/>
  <c r="BA55" i="31"/>
  <c r="AE55" i="31"/>
  <c r="AX54" i="35"/>
  <c r="AY54" i="35"/>
  <c r="AJ54" i="35"/>
  <c r="AV54" i="35"/>
  <c r="AO54" i="35"/>
  <c r="AC29" i="35"/>
  <c r="BC54" i="31"/>
  <c r="AR54" i="31"/>
  <c r="AD54" i="31"/>
  <c r="AI54" i="31"/>
  <c r="AN54" i="31"/>
  <c r="AS54" i="31"/>
  <c r="BC58" i="33"/>
  <c r="AU58" i="33"/>
  <c r="AM58" i="33"/>
  <c r="BB58" i="33"/>
  <c r="AT58" i="33"/>
  <c r="AL58" i="33"/>
  <c r="BA58" i="33"/>
  <c r="AS58" i="33"/>
  <c r="AK58" i="33"/>
  <c r="AZ58" i="33"/>
  <c r="AR58" i="33"/>
  <c r="AJ58" i="33"/>
  <c r="AY58" i="33"/>
  <c r="AQ58" i="33"/>
  <c r="AI58" i="33"/>
  <c r="AX58" i="33"/>
  <c r="AP58" i="33"/>
  <c r="AH58" i="33"/>
  <c r="AV58" i="33"/>
  <c r="AW58" i="33"/>
  <c r="AN58" i="33"/>
  <c r="AO58" i="33"/>
  <c r="BD58" i="33"/>
  <c r="BA54" i="33"/>
  <c r="AS54" i="33"/>
  <c r="AI54" i="33"/>
  <c r="AV54" i="33"/>
  <c r="AG54" i="33"/>
  <c r="BC54" i="33"/>
  <c r="AX54" i="33"/>
  <c r="BB54" i="33"/>
  <c r="BD54" i="33"/>
  <c r="AY54" i="33"/>
  <c r="AK54" i="33"/>
  <c r="AZ54" i="33"/>
  <c r="AU54" i="33"/>
  <c r="AP54" i="33"/>
  <c r="AL54" i="33"/>
  <c r="AD54" i="33"/>
  <c r="AW54" i="33"/>
  <c r="AR54" i="33"/>
  <c r="AM54" i="33"/>
  <c r="AH54" i="33"/>
  <c r="AQ54" i="33"/>
  <c r="AF54" i="33"/>
  <c r="AO54" i="33"/>
  <c r="AN54" i="33"/>
  <c r="AJ54" i="33"/>
  <c r="AT54" i="33"/>
  <c r="AE54" i="33"/>
  <c r="AZ36" i="35"/>
  <c r="AA36" i="35"/>
  <c r="AG36" i="35"/>
  <c r="AW36" i="35"/>
  <c r="AQ36" i="35"/>
  <c r="AO36" i="35"/>
  <c r="V36" i="35"/>
  <c r="L36" i="35"/>
  <c r="AY36" i="35"/>
  <c r="M36" i="35"/>
  <c r="AS36" i="35"/>
  <c r="AF36" i="35"/>
  <c r="W36" i="35"/>
  <c r="BC36" i="35"/>
  <c r="AP36" i="35"/>
  <c r="AJ36" i="35"/>
  <c r="Q36" i="35"/>
  <c r="Y36" i="35"/>
  <c r="AI36" i="35"/>
  <c r="U36" i="35"/>
  <c r="BA36" i="35"/>
  <c r="AN36" i="35"/>
  <c r="AE36" i="35"/>
  <c r="R36" i="35"/>
  <c r="AX36" i="35"/>
  <c r="T36" i="35"/>
  <c r="AR36" i="35"/>
  <c r="BB36" i="35"/>
  <c r="S36" i="35"/>
  <c r="N36" i="35"/>
  <c r="AC36" i="35"/>
  <c r="P36" i="35"/>
  <c r="AV36" i="35"/>
  <c r="AM36" i="35"/>
  <c r="Z36" i="35"/>
  <c r="X36" i="35"/>
  <c r="AH36" i="35"/>
  <c r="AD36" i="35"/>
  <c r="BD36" i="35"/>
  <c r="AB36" i="35"/>
  <c r="O36" i="35"/>
  <c r="AL36" i="35"/>
  <c r="AU36" i="35"/>
  <c r="AK36" i="35"/>
  <c r="AT36" i="35"/>
  <c r="BA44" i="33"/>
  <c r="AU44" i="33"/>
  <c r="AZ44" i="33"/>
  <c r="AE44" i="33"/>
  <c r="T44" i="33"/>
  <c r="AJ44" i="33"/>
  <c r="W44" i="33"/>
  <c r="AR44" i="33"/>
  <c r="AV44" i="33"/>
  <c r="BC44" i="33"/>
  <c r="AM44" i="33"/>
  <c r="AA44" i="33"/>
  <c r="AQ44" i="33"/>
  <c r="AI44" i="33"/>
  <c r="AD44" i="33"/>
  <c r="Y44" i="33"/>
  <c r="AN44" i="33"/>
  <c r="BB44" i="33"/>
  <c r="AP44" i="33"/>
  <c r="AK44" i="33"/>
  <c r="AB44" i="33"/>
  <c r="BD44" i="33"/>
  <c r="V44" i="33"/>
  <c r="AG44" i="33"/>
  <c r="AX44" i="33"/>
  <c r="AS44" i="33"/>
  <c r="AF44" i="33"/>
  <c r="AY44" i="33"/>
  <c r="AL44" i="33"/>
  <c r="AO44" i="33"/>
  <c r="Z44" i="33"/>
  <c r="U44" i="33"/>
  <c r="AH44" i="33"/>
  <c r="AC44" i="33"/>
  <c r="X44" i="33"/>
  <c r="AT44" i="33"/>
  <c r="AW44" i="33"/>
  <c r="AY38" i="35"/>
  <c r="AT38" i="35"/>
  <c r="S38" i="35"/>
  <c r="AI38" i="35"/>
  <c r="AO38" i="35"/>
  <c r="AZ38" i="35"/>
  <c r="T38" i="35"/>
  <c r="AC38" i="35"/>
  <c r="AN38" i="35"/>
  <c r="R38" i="35"/>
  <c r="V38" i="35"/>
  <c r="AQ38" i="35"/>
  <c r="AD38" i="35"/>
  <c r="AG38" i="35"/>
  <c r="AR38" i="35"/>
  <c r="BA38" i="35"/>
  <c r="U38" i="35"/>
  <c r="AF38" i="35"/>
  <c r="AX38" i="35"/>
  <c r="AL38" i="35"/>
  <c r="Y38" i="35"/>
  <c r="AJ38" i="35"/>
  <c r="AS38" i="35"/>
  <c r="BD38" i="35"/>
  <c r="X38" i="35"/>
  <c r="AM38" i="35"/>
  <c r="BB38" i="35"/>
  <c r="AH38" i="35"/>
  <c r="AE38" i="35"/>
  <c r="AW38" i="35"/>
  <c r="AV38" i="35"/>
  <c r="BC38" i="35"/>
  <c r="Z38" i="35"/>
  <c r="Q38" i="35"/>
  <c r="P38" i="35"/>
  <c r="AP38" i="35"/>
  <c r="AB38" i="35"/>
  <c r="O38" i="35"/>
  <c r="N38" i="35"/>
  <c r="AK38" i="35"/>
  <c r="AA38" i="35"/>
  <c r="W38" i="35"/>
  <c r="AU38" i="35"/>
  <c r="AX31" i="33"/>
  <c r="AU31" i="33"/>
  <c r="AO31" i="33"/>
  <c r="AR31" i="33"/>
  <c r="J31" i="33"/>
  <c r="AJ31" i="33"/>
  <c r="Q31" i="33"/>
  <c r="AM31" i="33"/>
  <c r="T31" i="33"/>
  <c r="I31" i="33"/>
  <c r="AB31" i="33"/>
  <c r="O31" i="33"/>
  <c r="Y31" i="33"/>
  <c r="AE31" i="33"/>
  <c r="AP31" i="33"/>
  <c r="W31" i="33"/>
  <c r="AW31" i="33"/>
  <c r="AA31" i="33"/>
  <c r="N31" i="33"/>
  <c r="AT31" i="33"/>
  <c r="AK31" i="33"/>
  <c r="X31" i="33"/>
  <c r="R31" i="33"/>
  <c r="Z31" i="33"/>
  <c r="AI31" i="33"/>
  <c r="V31" i="33"/>
  <c r="M31" i="33"/>
  <c r="AS31" i="33"/>
  <c r="AF31" i="33"/>
  <c r="G31" i="33"/>
  <c r="G60" i="33" s="1"/>
  <c r="K31" i="33"/>
  <c r="AQ31" i="33"/>
  <c r="AD31" i="33"/>
  <c r="U31" i="33"/>
  <c r="H31" i="33"/>
  <c r="AN31" i="33"/>
  <c r="AG31" i="33"/>
  <c r="AL31" i="33"/>
  <c r="AV31" i="33"/>
  <c r="L31" i="33"/>
  <c r="S31" i="33"/>
  <c r="AC31" i="33"/>
  <c r="AH31" i="33"/>
  <c r="AY31" i="33"/>
  <c r="P31" i="33"/>
  <c r="AT48" i="35"/>
  <c r="AM48" i="35"/>
  <c r="AU48" i="35"/>
  <c r="AE48" i="35"/>
  <c r="Z48" i="35"/>
  <c r="AA48" i="35"/>
  <c r="AF48" i="35"/>
  <c r="AG48" i="35"/>
  <c r="AD48" i="35"/>
  <c r="AJ48" i="35"/>
  <c r="AZ48" i="35"/>
  <c r="BB48" i="35"/>
  <c r="BA48" i="35"/>
  <c r="AK48" i="35"/>
  <c r="AX48" i="35"/>
  <c r="AY48" i="35"/>
  <c r="BD48" i="35"/>
  <c r="X48" i="35"/>
  <c r="Y48" i="35"/>
  <c r="AL48" i="35"/>
  <c r="BC48" i="35"/>
  <c r="AP48" i="35"/>
  <c r="AQ48" i="35"/>
  <c r="AV48" i="35"/>
  <c r="AW48" i="35"/>
  <c r="AI48" i="35"/>
  <c r="AC48" i="35"/>
  <c r="AN48" i="35"/>
  <c r="AS48" i="35"/>
  <c r="AO48" i="35"/>
  <c r="AB48" i="35"/>
  <c r="AH48" i="35"/>
  <c r="AR48" i="35"/>
  <c r="F61" i="31"/>
  <c r="E63" i="31"/>
  <c r="AU57" i="35"/>
  <c r="AN57" i="35"/>
  <c r="BB57" i="35"/>
  <c r="AG57" i="35"/>
  <c r="AH57" i="35"/>
  <c r="AR57" i="35"/>
  <c r="AM57" i="35"/>
  <c r="BA57" i="35"/>
  <c r="AT57" i="35"/>
  <c r="AP57" i="35"/>
  <c r="AZ57" i="35"/>
  <c r="AQ57" i="35"/>
  <c r="BD57" i="35"/>
  <c r="AS57" i="35"/>
  <c r="AL57" i="35"/>
  <c r="AO57" i="35"/>
  <c r="AJ57" i="35"/>
  <c r="AI57" i="35"/>
  <c r="BC57" i="35"/>
  <c r="AV57" i="35"/>
  <c r="AK57" i="35"/>
  <c r="AW57" i="35"/>
  <c r="AX57" i="35"/>
  <c r="AY57" i="35"/>
  <c r="AJ36" i="33"/>
  <c r="AQ36" i="33"/>
  <c r="AP36" i="33"/>
  <c r="T36" i="33"/>
  <c r="AG36" i="33"/>
  <c r="AZ36" i="33"/>
  <c r="L36" i="33"/>
  <c r="N36" i="33"/>
  <c r="AD36" i="33"/>
  <c r="AH36" i="33"/>
  <c r="O36" i="33"/>
  <c r="BB36" i="33"/>
  <c r="Q36" i="33"/>
  <c r="AV36" i="33"/>
  <c r="P36" i="33"/>
  <c r="AC36" i="33"/>
  <c r="AU36" i="33"/>
  <c r="AA36" i="33"/>
  <c r="AY36" i="33"/>
  <c r="AX36" i="33"/>
  <c r="AI36" i="33"/>
  <c r="AF36" i="33"/>
  <c r="AK36" i="33"/>
  <c r="AO36" i="33"/>
  <c r="W36" i="33"/>
  <c r="X36" i="33"/>
  <c r="U36" i="33"/>
  <c r="Y36" i="33"/>
  <c r="AW36" i="33"/>
  <c r="R36" i="33"/>
  <c r="AM36" i="33"/>
  <c r="BD36" i="33"/>
  <c r="BA36" i="33"/>
  <c r="M36" i="33"/>
  <c r="V36" i="33"/>
  <c r="Z36" i="33"/>
  <c r="S36" i="33"/>
  <c r="AB36" i="33"/>
  <c r="BC36" i="33"/>
  <c r="AN36" i="33"/>
  <c r="AS36" i="33"/>
  <c r="AR36" i="33"/>
  <c r="AT36" i="33"/>
  <c r="AE36" i="33"/>
  <c r="AL36" i="33"/>
  <c r="BC45" i="33"/>
  <c r="AE45" i="33"/>
  <c r="AZ45" i="33"/>
  <c r="W45" i="33"/>
  <c r="AJ45" i="33"/>
  <c r="AM45" i="33"/>
  <c r="BD45" i="33"/>
  <c r="AB45" i="33"/>
  <c r="Y45" i="33"/>
  <c r="AD45" i="33"/>
  <c r="AK45" i="33"/>
  <c r="AP45" i="33"/>
  <c r="AA45" i="33"/>
  <c r="AR45" i="33"/>
  <c r="AW45" i="33"/>
  <c r="AT45" i="33"/>
  <c r="AS45" i="33"/>
  <c r="AH45" i="33"/>
  <c r="AF45" i="33"/>
  <c r="AU45" i="33"/>
  <c r="AO45" i="33"/>
  <c r="AL45" i="33"/>
  <c r="AC45" i="33"/>
  <c r="Z45" i="33"/>
  <c r="X45" i="33"/>
  <c r="AV45" i="33"/>
  <c r="AY45" i="33"/>
  <c r="AG45" i="33"/>
  <c r="V45" i="33"/>
  <c r="U45" i="33"/>
  <c r="AN45" i="33"/>
  <c r="AQ45" i="33"/>
  <c r="BB45" i="33"/>
  <c r="BA45" i="33"/>
  <c r="AX45" i="33"/>
  <c r="AI45" i="33"/>
  <c r="AP35" i="33"/>
  <c r="AM35" i="33"/>
  <c r="W35" i="33"/>
  <c r="AH35" i="33"/>
  <c r="O35" i="33"/>
  <c r="AO35" i="33"/>
  <c r="AZ35" i="33"/>
  <c r="AG35" i="33"/>
  <c r="T35" i="33"/>
  <c r="Q35" i="33"/>
  <c r="BC35" i="33"/>
  <c r="R35" i="33"/>
  <c r="AR35" i="33"/>
  <c r="Y35" i="33"/>
  <c r="AW35" i="33"/>
  <c r="AU35" i="33"/>
  <c r="AB35" i="33"/>
  <c r="Z35" i="33"/>
  <c r="AJ35" i="33"/>
  <c r="AE35" i="33"/>
  <c r="AI35" i="33"/>
  <c r="V35" i="33"/>
  <c r="BB35" i="33"/>
  <c r="M35" i="33"/>
  <c r="AS35" i="33"/>
  <c r="AF35" i="33"/>
  <c r="L35" i="33"/>
  <c r="K35" i="33"/>
  <c r="AQ35" i="33"/>
  <c r="AD35" i="33"/>
  <c r="U35" i="33"/>
  <c r="BA35" i="33"/>
  <c r="AN35" i="33"/>
  <c r="S35" i="33"/>
  <c r="AY35" i="33"/>
  <c r="AL35" i="33"/>
  <c r="AC35" i="33"/>
  <c r="P35" i="33"/>
  <c r="AV35" i="33"/>
  <c r="AX35" i="33"/>
  <c r="AA35" i="33"/>
  <c r="AK35" i="33"/>
  <c r="N35" i="33"/>
  <c r="X35" i="33"/>
  <c r="AT35" i="33"/>
  <c r="AQ48" i="33"/>
  <c r="AY48" i="33"/>
  <c r="AJ48" i="33"/>
  <c r="AN48" i="33"/>
  <c r="AB48" i="33"/>
  <c r="AI48" i="33"/>
  <c r="BD48" i="33"/>
  <c r="AR48" i="33"/>
  <c r="AW48" i="33"/>
  <c r="AX48" i="33"/>
  <c r="BA48" i="33"/>
  <c r="BB48" i="33"/>
  <c r="AU48" i="33"/>
  <c r="AO48" i="33"/>
  <c r="AH48" i="33"/>
  <c r="AC48" i="33"/>
  <c r="AG48" i="33"/>
  <c r="Z48" i="33"/>
  <c r="AT48" i="33"/>
  <c r="X48" i="33"/>
  <c r="AF48" i="33"/>
  <c r="AA48" i="33"/>
  <c r="Y48" i="33"/>
  <c r="AS48" i="33"/>
  <c r="AL48" i="33"/>
  <c r="AM48" i="33"/>
  <c r="AV48" i="33"/>
  <c r="AZ48" i="33"/>
  <c r="BC48" i="33"/>
  <c r="AP48" i="33"/>
  <c r="AK48" i="33"/>
  <c r="AD48" i="33"/>
  <c r="AE48" i="33"/>
  <c r="BA39" i="35"/>
  <c r="AI39" i="35"/>
  <c r="AT39" i="35"/>
  <c r="AY39" i="35"/>
  <c r="O39" i="35"/>
  <c r="Z39" i="35"/>
  <c r="AZ39" i="35"/>
  <c r="Q39" i="35"/>
  <c r="AM39" i="35"/>
  <c r="P39" i="35"/>
  <c r="BD39" i="35"/>
  <c r="AS39" i="35"/>
  <c r="AA39" i="35"/>
  <c r="AL39" i="35"/>
  <c r="AO39" i="35"/>
  <c r="AX39" i="35"/>
  <c r="R39" i="35"/>
  <c r="AJ39" i="35"/>
  <c r="AB39" i="35"/>
  <c r="U39" i="35"/>
  <c r="AG39" i="35"/>
  <c r="AN39" i="35"/>
  <c r="AK39" i="35"/>
  <c r="S39" i="35"/>
  <c r="AD39" i="35"/>
  <c r="AE39" i="35"/>
  <c r="AP39" i="35"/>
  <c r="AQ39" i="35"/>
  <c r="T39" i="35"/>
  <c r="AC39" i="35"/>
  <c r="AV39" i="35"/>
  <c r="AR39" i="35"/>
  <c r="AU39" i="35"/>
  <c r="BB39" i="35"/>
  <c r="V39" i="35"/>
  <c r="W39" i="35"/>
  <c r="AH39" i="35"/>
  <c r="Y39" i="35"/>
  <c r="BC39" i="35"/>
  <c r="X39" i="35"/>
  <c r="AF39" i="35"/>
  <c r="AW39" i="35"/>
  <c r="BB43" i="33"/>
  <c r="AI43" i="33"/>
  <c r="AD43" i="33"/>
  <c r="Y43" i="33"/>
  <c r="AZ43" i="33"/>
  <c r="V43" i="33"/>
  <c r="AP43" i="33"/>
  <c r="AU43" i="33"/>
  <c r="BD43" i="33"/>
  <c r="X43" i="33"/>
  <c r="AC43" i="33"/>
  <c r="S43" i="33"/>
  <c r="AO43" i="33"/>
  <c r="AL43" i="33"/>
  <c r="AH43" i="33"/>
  <c r="AM43" i="33"/>
  <c r="AV43" i="33"/>
  <c r="BA43" i="33"/>
  <c r="U43" i="33"/>
  <c r="AW43" i="33"/>
  <c r="AY43" i="33"/>
  <c r="AG43" i="33"/>
  <c r="T43" i="33"/>
  <c r="AA43" i="33"/>
  <c r="Z43" i="33"/>
  <c r="AE43" i="33"/>
  <c r="AN43" i="33"/>
  <c r="AS43" i="33"/>
  <c r="AT43" i="33"/>
  <c r="W43" i="33"/>
  <c r="AR43" i="33"/>
  <c r="AB43" i="33"/>
  <c r="AJ43" i="33"/>
  <c r="AF43" i="33"/>
  <c r="AQ43" i="33"/>
  <c r="AX43" i="33"/>
  <c r="AK43" i="33"/>
  <c r="BC43" i="33"/>
  <c r="AZ34" i="33"/>
  <c r="AR34" i="33"/>
  <c r="AJ34" i="33"/>
  <c r="AB34" i="33"/>
  <c r="T34" i="33"/>
  <c r="L34" i="33"/>
  <c r="AW34" i="33"/>
  <c r="AO34" i="33"/>
  <c r="AG34" i="33"/>
  <c r="Y34" i="33"/>
  <c r="Q34" i="33"/>
  <c r="AX34" i="33"/>
  <c r="AP34" i="33"/>
  <c r="AH34" i="33"/>
  <c r="Z34" i="33"/>
  <c r="R34" i="33"/>
  <c r="J34" i="33"/>
  <c r="AU34" i="33"/>
  <c r="AM34" i="33"/>
  <c r="AE34" i="33"/>
  <c r="W34" i="33"/>
  <c r="O34" i="33"/>
  <c r="AV34" i="33"/>
  <c r="AN34" i="33"/>
  <c r="AF34" i="33"/>
  <c r="X34" i="33"/>
  <c r="P34" i="33"/>
  <c r="BA34" i="33"/>
  <c r="AS34" i="33"/>
  <c r="AK34" i="33"/>
  <c r="AC34" i="33"/>
  <c r="U34" i="33"/>
  <c r="M34" i="33"/>
  <c r="AL34" i="33"/>
  <c r="AY34" i="33"/>
  <c r="S34" i="33"/>
  <c r="AD34" i="33"/>
  <c r="AQ34" i="33"/>
  <c r="K34" i="33"/>
  <c r="BB34" i="33"/>
  <c r="V34" i="33"/>
  <c r="AI34" i="33"/>
  <c r="AT34" i="33"/>
  <c r="N34" i="33"/>
  <c r="AA34" i="33"/>
  <c r="AI51" i="35"/>
  <c r="AH51" i="35"/>
  <c r="BD51" i="35"/>
  <c r="AS51" i="35"/>
  <c r="BA51" i="35"/>
  <c r="BC51" i="35"/>
  <c r="AU51" i="35"/>
  <c r="AA51" i="35"/>
  <c r="AW51" i="35"/>
  <c r="AV51" i="35"/>
  <c r="AC51" i="35"/>
  <c r="AK51" i="35"/>
  <c r="BB51" i="35"/>
  <c r="AT51" i="35"/>
  <c r="AY51" i="35"/>
  <c r="AX51" i="35"/>
  <c r="AO51" i="35"/>
  <c r="AN51" i="35"/>
  <c r="AR51" i="35"/>
  <c r="AZ51" i="35"/>
  <c r="AM51" i="35"/>
  <c r="AL51" i="35"/>
  <c r="AQ51" i="35"/>
  <c r="AP51" i="35"/>
  <c r="AG51" i="35"/>
  <c r="AF51" i="35"/>
  <c r="AB51" i="35"/>
  <c r="AJ51" i="35"/>
  <c r="AE51" i="35"/>
  <c r="AD51" i="35"/>
  <c r="AF55" i="35"/>
  <c r="BB55" i="35"/>
  <c r="AU55" i="35"/>
  <c r="AH55" i="35"/>
  <c r="AI55" i="35"/>
  <c r="AJ55" i="35"/>
  <c r="BC55" i="35"/>
  <c r="BD55" i="35"/>
  <c r="AW55" i="35"/>
  <c r="AT55" i="35"/>
  <c r="AM55" i="35"/>
  <c r="AQ55" i="35"/>
  <c r="AR55" i="35"/>
  <c r="BA55" i="35"/>
  <c r="AN55" i="35"/>
  <c r="AV55" i="35"/>
  <c r="AO55" i="35"/>
  <c r="AL55" i="35"/>
  <c r="AE55" i="35"/>
  <c r="AP55" i="35"/>
  <c r="AK55" i="35"/>
  <c r="AS55" i="35"/>
  <c r="AG55" i="35"/>
  <c r="AX55" i="35"/>
  <c r="AY55" i="35"/>
  <c r="AZ55" i="35"/>
  <c r="AN32" i="35"/>
  <c r="K32" i="35"/>
  <c r="AK32" i="35"/>
  <c r="AI32" i="35"/>
  <c r="P32" i="35"/>
  <c r="AD32" i="35"/>
  <c r="AL32" i="35"/>
  <c r="S32" i="35"/>
  <c r="AS32" i="35"/>
  <c r="U32" i="35"/>
  <c r="H32" i="35"/>
  <c r="AQ32" i="35"/>
  <c r="V32" i="35"/>
  <c r="AV32" i="35"/>
  <c r="AC32" i="35"/>
  <c r="AY32" i="35"/>
  <c r="N32" i="35"/>
  <c r="AM32" i="35"/>
  <c r="Z32" i="35"/>
  <c r="Q32" i="35"/>
  <c r="AW32" i="35"/>
  <c r="AJ32" i="35"/>
  <c r="AF32" i="35"/>
  <c r="AT32" i="35"/>
  <c r="O32" i="35"/>
  <c r="AU32" i="35"/>
  <c r="AH32" i="35"/>
  <c r="Y32" i="35"/>
  <c r="L32" i="35"/>
  <c r="AR32" i="35"/>
  <c r="X32" i="35"/>
  <c r="M32" i="35"/>
  <c r="W32" i="35"/>
  <c r="J32" i="35"/>
  <c r="AP32" i="35"/>
  <c r="AG32" i="35"/>
  <c r="T32" i="35"/>
  <c r="AZ32" i="35"/>
  <c r="AE32" i="35"/>
  <c r="AO32" i="35"/>
  <c r="R32" i="35"/>
  <c r="AB32" i="35"/>
  <c r="AA32" i="35"/>
  <c r="AX32" i="35"/>
  <c r="I32" i="35"/>
  <c r="BC41" i="33"/>
  <c r="AF41" i="33"/>
  <c r="AM41" i="33"/>
  <c r="AV41" i="33"/>
  <c r="AL41" i="33"/>
  <c r="AS41" i="33"/>
  <c r="AX41" i="33"/>
  <c r="R41" i="33"/>
  <c r="Y41" i="33"/>
  <c r="T41" i="33"/>
  <c r="AN41" i="33"/>
  <c r="AD41" i="33"/>
  <c r="AK41" i="33"/>
  <c r="AP41" i="33"/>
  <c r="AW41" i="33"/>
  <c r="Q41" i="33"/>
  <c r="AZ41" i="33"/>
  <c r="AE41" i="33"/>
  <c r="BD41" i="33"/>
  <c r="BB41" i="33"/>
  <c r="V41" i="33"/>
  <c r="AC41" i="33"/>
  <c r="AH41" i="33"/>
  <c r="AO41" i="33"/>
  <c r="AU41" i="33"/>
  <c r="AJ41" i="33"/>
  <c r="AB41" i="33"/>
  <c r="W41" i="33"/>
  <c r="U41" i="33"/>
  <c r="AQ41" i="33"/>
  <c r="S41" i="33"/>
  <c r="Z41" i="33"/>
  <c r="AA41" i="33"/>
  <c r="AI41" i="33"/>
  <c r="AT41" i="33"/>
  <c r="AG41" i="33"/>
  <c r="AY41" i="33"/>
  <c r="BA41" i="33"/>
  <c r="X41" i="33"/>
  <c r="AR41" i="33"/>
  <c r="AS46" i="35"/>
  <c r="AN46" i="35"/>
  <c r="AK46" i="35"/>
  <c r="BD46" i="35"/>
  <c r="AB46" i="35"/>
  <c r="AE46" i="35"/>
  <c r="AH46" i="35"/>
  <c r="AI46" i="35"/>
  <c r="AL46" i="35"/>
  <c r="X46" i="35"/>
  <c r="Y46" i="35"/>
  <c r="AF46" i="35"/>
  <c r="BC46" i="35"/>
  <c r="W46" i="35"/>
  <c r="Z46" i="35"/>
  <c r="AA46" i="35"/>
  <c r="AD46" i="35"/>
  <c r="BA46" i="35"/>
  <c r="AO46" i="35"/>
  <c r="AV46" i="35"/>
  <c r="AU46" i="35"/>
  <c r="AX46" i="35"/>
  <c r="AY46" i="35"/>
  <c r="BB46" i="35"/>
  <c r="V46" i="35"/>
  <c r="AG46" i="35"/>
  <c r="AC46" i="35"/>
  <c r="AT46" i="35"/>
  <c r="AR46" i="35"/>
  <c r="AJ46" i="35"/>
  <c r="AM46" i="35"/>
  <c r="AZ46" i="35"/>
  <c r="AP46" i="35"/>
  <c r="AW46" i="35"/>
  <c r="AQ46" i="35"/>
  <c r="E63" i="33"/>
  <c r="E64" i="33" s="1"/>
  <c r="F61" i="33"/>
  <c r="AN57" i="33"/>
  <c r="BD57" i="33"/>
  <c r="AU57" i="33"/>
  <c r="BA57" i="33"/>
  <c r="AP57" i="33"/>
  <c r="AG57" i="33"/>
  <c r="AY57" i="33"/>
  <c r="AV57" i="33"/>
  <c r="BB57" i="33"/>
  <c r="AS57" i="33"/>
  <c r="AH57" i="33"/>
  <c r="AT57" i="33"/>
  <c r="AK57" i="33"/>
  <c r="AW57" i="33"/>
  <c r="AM57" i="33"/>
  <c r="AI57" i="33"/>
  <c r="AZ57" i="33"/>
  <c r="AX57" i="33"/>
  <c r="AR57" i="33"/>
  <c r="AJ57" i="33"/>
  <c r="AO57" i="33"/>
  <c r="BC57" i="33"/>
  <c r="AL57" i="33"/>
  <c r="AQ57" i="33"/>
  <c r="AY53" i="35"/>
  <c r="AV53" i="35"/>
  <c r="AO53" i="35"/>
  <c r="AL53" i="35"/>
  <c r="AX53" i="35"/>
  <c r="AP53" i="35"/>
  <c r="BC53" i="35"/>
  <c r="AQ53" i="35"/>
  <c r="AN53" i="35"/>
  <c r="AG53" i="35"/>
  <c r="AD53" i="35"/>
  <c r="AH53" i="35"/>
  <c r="AE53" i="35"/>
  <c r="AZ53" i="35"/>
  <c r="AI53" i="35"/>
  <c r="AF53" i="35"/>
  <c r="BB53" i="35"/>
  <c r="BA53" i="35"/>
  <c r="AS53" i="35"/>
  <c r="AU53" i="35"/>
  <c r="AR53" i="35"/>
  <c r="BD53" i="35"/>
  <c r="AW53" i="35"/>
  <c r="AT53" i="35"/>
  <c r="AK53" i="35"/>
  <c r="AC53" i="35"/>
  <c r="AM53" i="35"/>
  <c r="AJ53" i="35"/>
  <c r="AZ56" i="33"/>
  <c r="AL56" i="33"/>
  <c r="BB56" i="33"/>
  <c r="AQ56" i="33"/>
  <c r="AH56" i="33"/>
  <c r="BC56" i="33"/>
  <c r="AM56" i="33"/>
  <c r="AX56" i="33"/>
  <c r="AP56" i="33"/>
  <c r="AF56" i="33"/>
  <c r="AY56" i="33"/>
  <c r="AG56" i="33"/>
  <c r="AV56" i="33"/>
  <c r="AS56" i="33"/>
  <c r="AT56" i="33"/>
  <c r="AO56" i="33"/>
  <c r="BD56" i="33"/>
  <c r="BA56" i="33"/>
  <c r="AW56" i="33"/>
  <c r="AJ56" i="33"/>
  <c r="AN56" i="33"/>
  <c r="AU56" i="33"/>
  <c r="AK56" i="33"/>
  <c r="AI56" i="33"/>
  <c r="AR56" i="33"/>
  <c r="AD31" i="35"/>
  <c r="AQ31" i="35"/>
  <c r="K31" i="35"/>
  <c r="T31" i="35"/>
  <c r="AG31" i="35"/>
  <c r="AX31" i="35"/>
  <c r="R31" i="35"/>
  <c r="AE31" i="35"/>
  <c r="AV31" i="35"/>
  <c r="P31" i="35"/>
  <c r="AC31" i="35"/>
  <c r="V31" i="35"/>
  <c r="AI31" i="35"/>
  <c r="AR31" i="35"/>
  <c r="L31" i="35"/>
  <c r="Y31" i="35"/>
  <c r="AP31" i="35"/>
  <c r="J31" i="35"/>
  <c r="W31" i="35"/>
  <c r="AN31" i="35"/>
  <c r="H31" i="35"/>
  <c r="U31" i="35"/>
  <c r="AT31" i="35"/>
  <c r="N31" i="35"/>
  <c r="AA31" i="35"/>
  <c r="AJ31" i="35"/>
  <c r="AW31" i="35"/>
  <c r="Q31" i="35"/>
  <c r="AH31" i="35"/>
  <c r="AU31" i="35"/>
  <c r="O31" i="35"/>
  <c r="AF31" i="35"/>
  <c r="AS31" i="35"/>
  <c r="M31" i="35"/>
  <c r="AL31" i="35"/>
  <c r="AY31" i="35"/>
  <c r="I31" i="35"/>
  <c r="X31" i="35"/>
  <c r="S31" i="35"/>
  <c r="Z31" i="35"/>
  <c r="AK31" i="35"/>
  <c r="AB31" i="35"/>
  <c r="AM31" i="35"/>
  <c r="AO31" i="35"/>
  <c r="G31" i="35"/>
  <c r="G60" i="35" s="1"/>
  <c r="AS59" i="33"/>
  <c r="AR59" i="33"/>
  <c r="AI59" i="33"/>
  <c r="AJ59" i="33"/>
  <c r="AO59" i="33"/>
  <c r="AX59" i="33"/>
  <c r="AZ59" i="33"/>
  <c r="BD59" i="33"/>
  <c r="BA59" i="33"/>
  <c r="AK59" i="33"/>
  <c r="AP59" i="33"/>
  <c r="AQ59" i="33"/>
  <c r="AV59" i="33"/>
  <c r="AM59" i="33"/>
  <c r="AN59" i="33"/>
  <c r="AT59" i="33"/>
  <c r="BC59" i="33"/>
  <c r="AL59" i="33"/>
  <c r="AY59" i="33"/>
  <c r="AU59" i="33"/>
  <c r="AW59" i="33"/>
  <c r="BB59" i="33"/>
  <c r="AR51" i="33"/>
  <c r="AW51" i="33"/>
  <c r="AA51" i="33"/>
  <c r="BB51" i="33"/>
  <c r="AP51" i="33"/>
  <c r="AM51" i="33"/>
  <c r="AN51" i="33"/>
  <c r="AK51" i="33"/>
  <c r="AG51" i="33"/>
  <c r="AJ51" i="33"/>
  <c r="AZ51" i="33"/>
  <c r="AD51" i="33"/>
  <c r="AI51" i="33"/>
  <c r="AH51" i="33"/>
  <c r="AE51" i="33"/>
  <c r="AF51" i="33"/>
  <c r="AC51" i="33"/>
  <c r="AT51" i="33"/>
  <c r="AY51" i="33"/>
  <c r="AO51" i="33"/>
  <c r="BC51" i="33"/>
  <c r="BD51" i="33"/>
  <c r="BA51" i="33"/>
  <c r="AU51" i="33"/>
  <c r="AV51" i="33"/>
  <c r="AQ51" i="33"/>
  <c r="AL51" i="33"/>
  <c r="AS51" i="33"/>
  <c r="AB51" i="33"/>
  <c r="AX51" i="33"/>
  <c r="AT35" i="35"/>
  <c r="N35" i="35"/>
  <c r="AA35" i="35"/>
  <c r="AP35" i="35"/>
  <c r="BC35" i="35"/>
  <c r="W35" i="35"/>
  <c r="T35" i="35"/>
  <c r="AB35" i="35"/>
  <c r="U35" i="35"/>
  <c r="AS35" i="35"/>
  <c r="L35" i="35"/>
  <c r="AL35" i="35"/>
  <c r="AY35" i="35"/>
  <c r="S35" i="35"/>
  <c r="AH35" i="35"/>
  <c r="AU35" i="35"/>
  <c r="O35" i="35"/>
  <c r="AW35" i="35"/>
  <c r="Y35" i="35"/>
  <c r="AV35" i="35"/>
  <c r="AC35" i="35"/>
  <c r="AO35" i="35"/>
  <c r="AX35" i="35"/>
  <c r="AD35" i="35"/>
  <c r="AQ35" i="35"/>
  <c r="K35" i="35"/>
  <c r="Z35" i="35"/>
  <c r="AM35" i="35"/>
  <c r="AZ35" i="35"/>
  <c r="AG35" i="35"/>
  <c r="AN35" i="35"/>
  <c r="AF35" i="35"/>
  <c r="M35" i="35"/>
  <c r="X35" i="35"/>
  <c r="BB35" i="35"/>
  <c r="V35" i="35"/>
  <c r="AI35" i="35"/>
  <c r="R35" i="35"/>
  <c r="AE35" i="35"/>
  <c r="AJ35" i="35"/>
  <c r="Q35" i="35"/>
  <c r="BA35" i="35"/>
  <c r="P35" i="35"/>
  <c r="AR35" i="35"/>
  <c r="AK35" i="35"/>
  <c r="AS38" i="33"/>
  <c r="BD38" i="33"/>
  <c r="AD38" i="33"/>
  <c r="P38" i="33"/>
  <c r="AT38" i="33"/>
  <c r="Y38" i="33"/>
  <c r="AJ38" i="33"/>
  <c r="AU38" i="33"/>
  <c r="O38" i="33"/>
  <c r="Z38" i="33"/>
  <c r="AV38" i="33"/>
  <c r="BA38" i="33"/>
  <c r="AC38" i="33"/>
  <c r="AN38" i="33"/>
  <c r="U38" i="33"/>
  <c r="AW38" i="33"/>
  <c r="Q38" i="33"/>
  <c r="AB38" i="33"/>
  <c r="AM38" i="33"/>
  <c r="AX38" i="33"/>
  <c r="R38" i="33"/>
  <c r="AF38" i="33"/>
  <c r="S38" i="33"/>
  <c r="AO38" i="33"/>
  <c r="AZ38" i="33"/>
  <c r="T38" i="33"/>
  <c r="AE38" i="33"/>
  <c r="AP38" i="33"/>
  <c r="AY38" i="33"/>
  <c r="AK38" i="33"/>
  <c r="X38" i="33"/>
  <c r="AG38" i="33"/>
  <c r="AH38" i="33"/>
  <c r="BB38" i="33"/>
  <c r="AI38" i="33"/>
  <c r="N38" i="33"/>
  <c r="AR38" i="33"/>
  <c r="AA38" i="33"/>
  <c r="BC38" i="33"/>
  <c r="V38" i="33"/>
  <c r="AQ38" i="33"/>
  <c r="W38" i="33"/>
  <c r="AL38" i="33"/>
  <c r="AP46" i="33"/>
  <c r="AQ46" i="33"/>
  <c r="AV46" i="33"/>
  <c r="BA46" i="33"/>
  <c r="AE46" i="33"/>
  <c r="AN46" i="33"/>
  <c r="AO46" i="33"/>
  <c r="AT46" i="33"/>
  <c r="AZ46" i="33"/>
  <c r="BC46" i="33"/>
  <c r="AA46" i="33"/>
  <c r="AX46" i="33"/>
  <c r="AM46" i="33"/>
  <c r="BD46" i="33"/>
  <c r="AW46" i="33"/>
  <c r="AL46" i="33"/>
  <c r="AR46" i="33"/>
  <c r="AS46" i="33"/>
  <c r="AC46" i="33"/>
  <c r="AI46" i="33"/>
  <c r="AU46" i="33"/>
  <c r="Y46" i="33"/>
  <c r="Z46" i="33"/>
  <c r="AD46" i="33"/>
  <c r="AJ46" i="33"/>
  <c r="W46" i="33"/>
  <c r="X46" i="33"/>
  <c r="BB46" i="33"/>
  <c r="AY46" i="33"/>
  <c r="V46" i="33"/>
  <c r="AK46" i="33"/>
  <c r="AG46" i="33"/>
  <c r="AF46" i="33"/>
  <c r="AH46" i="33"/>
  <c r="AB46" i="33"/>
  <c r="AS29" i="33"/>
  <c r="BD40" i="33"/>
  <c r="AP40" i="33"/>
  <c r="AY40" i="33"/>
  <c r="Z40" i="33"/>
  <c r="S40" i="33"/>
  <c r="V40" i="33"/>
  <c r="AQ40" i="33"/>
  <c r="AA40" i="33"/>
  <c r="AL40" i="33"/>
  <c r="AI40" i="33"/>
  <c r="AH40" i="33"/>
  <c r="R40" i="33"/>
  <c r="AE40" i="33"/>
  <c r="BB40" i="33"/>
  <c r="W40" i="33"/>
  <c r="AT40" i="33"/>
  <c r="AS40" i="33"/>
  <c r="AJ40" i="33"/>
  <c r="AX40" i="33"/>
  <c r="AM40" i="33"/>
  <c r="BA40" i="33"/>
  <c r="AZ40" i="33"/>
  <c r="Q40" i="33"/>
  <c r="AW40" i="33"/>
  <c r="AN40" i="33"/>
  <c r="AU40" i="33"/>
  <c r="BC40" i="33"/>
  <c r="U40" i="33"/>
  <c r="T40" i="33"/>
  <c r="Y40" i="33"/>
  <c r="P40" i="33"/>
  <c r="AV40" i="33"/>
  <c r="AD40" i="33"/>
  <c r="AC40" i="33"/>
  <c r="AB40" i="33"/>
  <c r="AG40" i="33"/>
  <c r="X40" i="33"/>
  <c r="AK40" i="33"/>
  <c r="AR40" i="33"/>
  <c r="AO40" i="33"/>
  <c r="AF40" i="33"/>
  <c r="AO29" i="33"/>
  <c r="AG29" i="33"/>
  <c r="AI29" i="35"/>
  <c r="AC29" i="33"/>
  <c r="M29" i="33"/>
  <c r="K29" i="35"/>
  <c r="S29" i="33"/>
  <c r="E63" i="35"/>
  <c r="E64" i="35" s="1"/>
  <c r="F61" i="35"/>
  <c r="AJ32" i="33"/>
  <c r="T32" i="33"/>
  <c r="AS32" i="33"/>
  <c r="AP32" i="33"/>
  <c r="AF32" i="33"/>
  <c r="M32" i="33"/>
  <c r="L32" i="33"/>
  <c r="AM32" i="33"/>
  <c r="AT32" i="33"/>
  <c r="N32" i="33"/>
  <c r="AA32" i="33"/>
  <c r="J32" i="33"/>
  <c r="AH32" i="33"/>
  <c r="P32" i="33"/>
  <c r="AL32" i="33"/>
  <c r="AY32" i="33"/>
  <c r="S32" i="33"/>
  <c r="W32" i="33"/>
  <c r="AZ32" i="33"/>
  <c r="O32" i="33"/>
  <c r="AD32" i="33"/>
  <c r="AQ32" i="33"/>
  <c r="AU32" i="33"/>
  <c r="AC32" i="33"/>
  <c r="K32" i="33"/>
  <c r="H32" i="33"/>
  <c r="AX32" i="33"/>
  <c r="AR32" i="33"/>
  <c r="AV32" i="33"/>
  <c r="U32" i="33"/>
  <c r="AB32" i="33"/>
  <c r="Q32" i="33"/>
  <c r="I32" i="33"/>
  <c r="AE32" i="33"/>
  <c r="AN32" i="33"/>
  <c r="V32" i="33"/>
  <c r="Y32" i="33"/>
  <c r="AW32" i="33"/>
  <c r="AO32" i="33"/>
  <c r="AG32" i="33"/>
  <c r="AK32" i="33"/>
  <c r="AI32" i="33"/>
  <c r="X32" i="33"/>
  <c r="Z32" i="33"/>
  <c r="R32" i="33"/>
  <c r="M29" i="35"/>
  <c r="F29" i="33"/>
  <c r="AY52" i="35"/>
  <c r="AR52" i="35"/>
  <c r="AT52" i="35"/>
  <c r="AL52" i="35"/>
  <c r="AQ52" i="35"/>
  <c r="AD52" i="35"/>
  <c r="BB52" i="35"/>
  <c r="AO52" i="35"/>
  <c r="AU52" i="35"/>
  <c r="AH52" i="35"/>
  <c r="AS52" i="35"/>
  <c r="AF52" i="35"/>
  <c r="AE52" i="35"/>
  <c r="AM52" i="35"/>
  <c r="AK52" i="35"/>
  <c r="BD52" i="35"/>
  <c r="AI52" i="35"/>
  <c r="AJ52" i="35"/>
  <c r="AG52" i="35"/>
  <c r="AB52" i="35"/>
  <c r="AX52" i="35"/>
  <c r="AC52" i="35"/>
  <c r="AV52" i="35"/>
  <c r="AZ52" i="35"/>
  <c r="BC52" i="35"/>
  <c r="AP52" i="35"/>
  <c r="AW52" i="35"/>
  <c r="BA52" i="35"/>
  <c r="AN52" i="35"/>
  <c r="AS29" i="31"/>
  <c r="W29" i="35"/>
  <c r="AO29" i="31"/>
  <c r="AY50" i="35"/>
  <c r="BD50" i="35"/>
  <c r="AN50" i="35"/>
  <c r="AW50" i="35"/>
  <c r="AZ50" i="35"/>
  <c r="AO50" i="35"/>
  <c r="AF50" i="35"/>
  <c r="BA50" i="35"/>
  <c r="AR50" i="35"/>
  <c r="AV50" i="35"/>
  <c r="AJ50" i="35"/>
  <c r="AB50" i="35"/>
  <c r="AD50" i="35"/>
  <c r="AE50" i="35"/>
  <c r="AH50" i="35"/>
  <c r="AI50" i="35"/>
  <c r="AK50" i="35"/>
  <c r="AC50" i="35"/>
  <c r="AL50" i="35"/>
  <c r="AM50" i="35"/>
  <c r="AP50" i="35"/>
  <c r="AQ50" i="35"/>
  <c r="AS50" i="35"/>
  <c r="AT50" i="35"/>
  <c r="AU50" i="35"/>
  <c r="AX50" i="35"/>
  <c r="AG50" i="35"/>
  <c r="BB50" i="35"/>
  <c r="BC50" i="35"/>
  <c r="Z50" i="35"/>
  <c r="AA50" i="35"/>
  <c r="AW42" i="35"/>
  <c r="AD42" i="35"/>
  <c r="AR42" i="35"/>
  <c r="V42" i="35"/>
  <c r="U42" i="35"/>
  <c r="AN42" i="35"/>
  <c r="AJ42" i="35"/>
  <c r="AZ42" i="35"/>
  <c r="BD42" i="35"/>
  <c r="AC42" i="35"/>
  <c r="AU42" i="35"/>
  <c r="Z42" i="35"/>
  <c r="AY42" i="35"/>
  <c r="AG42" i="35"/>
  <c r="BC42" i="35"/>
  <c r="R42" i="35"/>
  <c r="S42" i="35"/>
  <c r="AX42" i="35"/>
  <c r="AF42" i="35"/>
  <c r="AT42" i="35"/>
  <c r="AM42" i="35"/>
  <c r="AI42" i="35"/>
  <c r="AA42" i="35"/>
  <c r="AK42" i="35"/>
  <c r="W42" i="35"/>
  <c r="BB42" i="35"/>
  <c r="AV42" i="35"/>
  <c r="T42" i="35"/>
  <c r="AH42" i="35"/>
  <c r="AS42" i="35"/>
  <c r="AE42" i="35"/>
  <c r="AO42" i="35"/>
  <c r="Y42" i="35"/>
  <c r="BA42" i="35"/>
  <c r="X42" i="35"/>
  <c r="AL42" i="35"/>
  <c r="AQ42" i="35"/>
  <c r="AB42" i="35"/>
  <c r="AP42" i="35"/>
  <c r="AF51" i="31" l="1"/>
  <c r="O60" i="31"/>
  <c r="E64" i="31"/>
  <c r="M60" i="31"/>
  <c r="I60" i="35"/>
  <c r="J60" i="31"/>
  <c r="I60" i="31"/>
  <c r="AW51" i="31"/>
  <c r="AC51" i="31"/>
  <c r="L60" i="31"/>
  <c r="Z29" i="31"/>
  <c r="AV51" i="31"/>
  <c r="AG51" i="31"/>
  <c r="AD51" i="31"/>
  <c r="K60" i="31"/>
  <c r="AS51" i="31"/>
  <c r="AH51" i="31"/>
  <c r="P60" i="31"/>
  <c r="BD56" i="31"/>
  <c r="BA56" i="31"/>
  <c r="AT56" i="31"/>
  <c r="AI56" i="31"/>
  <c r="AX56" i="31"/>
  <c r="AH56" i="31"/>
  <c r="AN56" i="31"/>
  <c r="AY56" i="31"/>
  <c r="AP56" i="31"/>
  <c r="BC56" i="31"/>
  <c r="AV56" i="31"/>
  <c r="AS56" i="31"/>
  <c r="AL56" i="31"/>
  <c r="AZ56" i="31"/>
  <c r="AW56" i="31"/>
  <c r="AG56" i="31"/>
  <c r="AU56" i="31"/>
  <c r="AK56" i="31"/>
  <c r="AR56" i="31"/>
  <c r="AM56" i="31"/>
  <c r="AJ56" i="31"/>
  <c r="AQ56" i="31"/>
  <c r="AF56" i="31"/>
  <c r="AO56" i="31"/>
  <c r="BB56" i="31"/>
  <c r="AX51" i="31"/>
  <c r="BD51" i="31"/>
  <c r="BB51" i="31"/>
  <c r="AZ51" i="31"/>
  <c r="AP51" i="31"/>
  <c r="AN51" i="31"/>
  <c r="AL51" i="31"/>
  <c r="AR51" i="31"/>
  <c r="AM51" i="31"/>
  <c r="AI51" i="31"/>
  <c r="AB51" i="31"/>
  <c r="AY51" i="31"/>
  <c r="BA51" i="31"/>
  <c r="AJ51" i="31"/>
  <c r="AK51" i="31"/>
  <c r="BC51" i="31"/>
  <c r="J60" i="35"/>
  <c r="N60" i="31"/>
  <c r="AU51" i="31"/>
  <c r="AQ51" i="31"/>
  <c r="AE51" i="31"/>
  <c r="AA51" i="31"/>
  <c r="AL41" i="31"/>
  <c r="AO41" i="31"/>
  <c r="AN41" i="31"/>
  <c r="AN60" i="31" s="1"/>
  <c r="AE41" i="31"/>
  <c r="AJ41" i="31"/>
  <c r="AC41" i="31"/>
  <c r="AC60" i="31" s="1"/>
  <c r="AH41" i="31"/>
  <c r="AA41" i="31"/>
  <c r="AA60" i="31" s="1"/>
  <c r="AF41" i="31"/>
  <c r="AF60" i="31" s="1"/>
  <c r="Y41" i="31"/>
  <c r="Y60" i="31" s="1"/>
  <c r="AD41" i="31"/>
  <c r="AG41" i="31"/>
  <c r="AB41" i="31"/>
  <c r="AB60" i="31" s="1"/>
  <c r="W41" i="31"/>
  <c r="W60" i="31" s="1"/>
  <c r="Z41" i="31"/>
  <c r="Z60" i="31" s="1"/>
  <c r="U41" i="31"/>
  <c r="X41" i="31"/>
  <c r="X60" i="31" s="1"/>
  <c r="S41" i="31"/>
  <c r="S60" i="31" s="1"/>
  <c r="T41" i="31"/>
  <c r="T60" i="31" s="1"/>
  <c r="Q41" i="31"/>
  <c r="Q60" i="31" s="1"/>
  <c r="AW41" i="31"/>
  <c r="AQ41" i="31"/>
  <c r="AM41" i="31"/>
  <c r="AK41" i="31"/>
  <c r="AI41" i="31"/>
  <c r="AI60" i="31" s="1"/>
  <c r="AY41" i="31"/>
  <c r="AR41" i="31"/>
  <c r="V41" i="31"/>
  <c r="V60" i="31" s="1"/>
  <c r="R41" i="31"/>
  <c r="R60" i="31" s="1"/>
  <c r="AU41" i="31"/>
  <c r="AX41" i="31"/>
  <c r="BD41" i="31"/>
  <c r="BB41" i="31"/>
  <c r="AZ41" i="31"/>
  <c r="BC41" i="31"/>
  <c r="AT41" i="31"/>
  <c r="AT60" i="31" s="1"/>
  <c r="AV41" i="31"/>
  <c r="AP41" i="31"/>
  <c r="BA41" i="31"/>
  <c r="BA60" i="31" s="1"/>
  <c r="AS41" i="31"/>
  <c r="U60" i="31"/>
  <c r="I60" i="33"/>
  <c r="BA58" i="35"/>
  <c r="BA60" i="35" s="1"/>
  <c r="AQ58" i="35"/>
  <c r="AQ60" i="35" s="1"/>
  <c r="AM58" i="35"/>
  <c r="AM60" i="35" s="1"/>
  <c r="AS58" i="35"/>
  <c r="AS60" i="35" s="1"/>
  <c r="AI58" i="35"/>
  <c r="AI60" i="35" s="1"/>
  <c r="BC58" i="35"/>
  <c r="BC60" i="35" s="1"/>
  <c r="AT58" i="35"/>
  <c r="AT60" i="35" s="1"/>
  <c r="AZ58" i="35"/>
  <c r="AZ60" i="35" s="1"/>
  <c r="AV58" i="35"/>
  <c r="AV60" i="35" s="1"/>
  <c r="AJ58" i="35"/>
  <c r="AJ60" i="35" s="1"/>
  <c r="BB58" i="35"/>
  <c r="BB60" i="35" s="1"/>
  <c r="AO58" i="35"/>
  <c r="AO60" i="35" s="1"/>
  <c r="AH58" i="35"/>
  <c r="AH60" i="35" s="1"/>
  <c r="AR58" i="35"/>
  <c r="AR60" i="35" s="1"/>
  <c r="AL58" i="35"/>
  <c r="AL60" i="35" s="1"/>
  <c r="AK58" i="35"/>
  <c r="AK60" i="35" s="1"/>
  <c r="AX58" i="35"/>
  <c r="AX60" i="35" s="1"/>
  <c r="AW58" i="35"/>
  <c r="AW60" i="35" s="1"/>
  <c r="AN58" i="35"/>
  <c r="AN60" i="35" s="1"/>
  <c r="AU58" i="35"/>
  <c r="AU60" i="35" s="1"/>
  <c r="AP58" i="35"/>
  <c r="AP60" i="35" s="1"/>
  <c r="AY58" i="35"/>
  <c r="BD58" i="35"/>
  <c r="BD60" i="35" s="1"/>
  <c r="M60" i="35"/>
  <c r="V60" i="35"/>
  <c r="AI60" i="33"/>
  <c r="H60" i="33"/>
  <c r="W60" i="33"/>
  <c r="N60" i="33"/>
  <c r="M60" i="33"/>
  <c r="T60" i="33"/>
  <c r="X60" i="33"/>
  <c r="U60" i="35"/>
  <c r="X60" i="35"/>
  <c r="R60" i="35"/>
  <c r="Z60" i="33"/>
  <c r="AG60" i="33"/>
  <c r="Q60" i="33"/>
  <c r="AR60" i="33"/>
  <c r="O60" i="33"/>
  <c r="AY60" i="33"/>
  <c r="J60" i="33"/>
  <c r="AM60" i="33"/>
  <c r="AP60" i="33"/>
  <c r="N60" i="35"/>
  <c r="AB60" i="35"/>
  <c r="P60" i="35"/>
  <c r="AO60" i="33"/>
  <c r="AN60" i="33"/>
  <c r="AB60" i="33"/>
  <c r="AX60" i="33"/>
  <c r="L60" i="33"/>
  <c r="P60" i="33"/>
  <c r="AQ60" i="33"/>
  <c r="AA60" i="35"/>
  <c r="AD60" i="35"/>
  <c r="Z60" i="35"/>
  <c r="BC60" i="33"/>
  <c r="AW60" i="33"/>
  <c r="AK60" i="33"/>
  <c r="Y60" i="33"/>
  <c r="AF60" i="35"/>
  <c r="Q60" i="35"/>
  <c r="Y60" i="35"/>
  <c r="AE60" i="35"/>
  <c r="T60" i="35"/>
  <c r="AZ60" i="33"/>
  <c r="BB60" i="33"/>
  <c r="BA60" i="33"/>
  <c r="AV60" i="33"/>
  <c r="AC60" i="33"/>
  <c r="AL60" i="33"/>
  <c r="U60" i="33"/>
  <c r="V60" i="33"/>
  <c r="AA60" i="33"/>
  <c r="AE60" i="33"/>
  <c r="AJ60" i="33"/>
  <c r="AU60" i="33"/>
  <c r="R60" i="33"/>
  <c r="K60" i="33"/>
  <c r="AD60" i="33"/>
  <c r="S60" i="33"/>
  <c r="AH60" i="33"/>
  <c r="AT60" i="33"/>
  <c r="AF60" i="33"/>
  <c r="AG60" i="35"/>
  <c r="S60" i="35"/>
  <c r="O60" i="35"/>
  <c r="W60" i="35"/>
  <c r="L60" i="35"/>
  <c r="AC60" i="35"/>
  <c r="K60" i="35"/>
  <c r="AS60" i="33"/>
  <c r="F62" i="35"/>
  <c r="G61" i="35" s="1"/>
  <c r="G62" i="35" s="1"/>
  <c r="H61" i="35" s="1"/>
  <c r="AY60" i="35"/>
  <c r="F62" i="31"/>
  <c r="G61" i="31" s="1"/>
  <c r="F62" i="33"/>
  <c r="G61" i="33" s="1"/>
  <c r="BD60" i="33"/>
  <c r="H60" i="35"/>
  <c r="AD60" i="31" l="1"/>
  <c r="AV60" i="31"/>
  <c r="BB60" i="31"/>
  <c r="AW60" i="31"/>
  <c r="AJ60" i="31"/>
  <c r="AL60" i="31"/>
  <c r="AY60" i="31"/>
  <c r="BD60" i="31"/>
  <c r="AE60" i="31"/>
  <c r="AP60" i="31"/>
  <c r="AZ60" i="31"/>
  <c r="AQ60" i="31"/>
  <c r="AG60" i="31"/>
  <c r="AM60" i="31"/>
  <c r="AX60" i="31"/>
  <c r="AK60" i="31"/>
  <c r="AH60" i="31"/>
  <c r="AS60" i="31"/>
  <c r="AU60" i="31"/>
  <c r="AO60" i="31"/>
  <c r="BC60" i="31"/>
  <c r="AR60" i="31"/>
  <c r="F63" i="33"/>
  <c r="F64" i="33" s="1"/>
  <c r="F63" i="35"/>
  <c r="F64" i="35" s="1"/>
  <c r="G62" i="33"/>
  <c r="H61" i="33" s="1"/>
  <c r="F63" i="31"/>
  <c r="F64" i="31" s="1"/>
  <c r="H62" i="35"/>
  <c r="I61" i="35" s="1"/>
  <c r="G62" i="31"/>
  <c r="H61" i="31" s="1"/>
  <c r="G63" i="35"/>
  <c r="G64" i="35" s="1"/>
  <c r="G63" i="33" l="1"/>
  <c r="G64" i="33" s="1"/>
  <c r="H62" i="31"/>
  <c r="I61" i="31" s="1"/>
  <c r="H62" i="33"/>
  <c r="I61" i="33" s="1"/>
  <c r="I62" i="35"/>
  <c r="J61" i="35" s="1"/>
  <c r="H63" i="35"/>
  <c r="H64" i="35" s="1"/>
  <c r="G63" i="31"/>
  <c r="G64" i="31" s="1"/>
  <c r="H63" i="31" l="1"/>
  <c r="H64" i="31" s="1"/>
  <c r="I63" i="35"/>
  <c r="I64" i="35" s="1"/>
  <c r="I62" i="31"/>
  <c r="J61" i="31" s="1"/>
  <c r="I62" i="33"/>
  <c r="J61" i="33" s="1"/>
  <c r="J62" i="35"/>
  <c r="K61" i="35" s="1"/>
  <c r="H63" i="33"/>
  <c r="H64" i="33" s="1"/>
  <c r="AU93" i="35" l="1"/>
  <c r="AU72" i="35" s="1"/>
  <c r="AU93" i="33"/>
  <c r="AU72" i="33" s="1"/>
  <c r="AU72" i="31"/>
  <c r="AE93" i="35"/>
  <c r="AE72" i="35" s="1"/>
  <c r="AE93" i="33"/>
  <c r="AE72" i="33" s="1"/>
  <c r="AE72" i="31"/>
  <c r="O93" i="35"/>
  <c r="O72" i="35" s="1"/>
  <c r="O93" i="33"/>
  <c r="O72" i="33" s="1"/>
  <c r="O72" i="31"/>
  <c r="AW93" i="35"/>
  <c r="AW72" i="35" s="1"/>
  <c r="AW93" i="33"/>
  <c r="AW72" i="33" s="1"/>
  <c r="AW72" i="31"/>
  <c r="U93" i="35"/>
  <c r="U72" i="35" s="1"/>
  <c r="U93" i="33"/>
  <c r="U72" i="33" s="1"/>
  <c r="U72" i="31"/>
  <c r="AP93" i="35"/>
  <c r="AP72" i="35" s="1"/>
  <c r="AP93" i="33"/>
  <c r="AP72" i="33" s="1"/>
  <c r="AP72" i="31"/>
  <c r="Z93" i="35"/>
  <c r="Z72" i="35" s="1"/>
  <c r="Z93" i="33"/>
  <c r="Z72" i="33" s="1"/>
  <c r="Z72" i="31"/>
  <c r="J93" i="35"/>
  <c r="J72" i="35" s="1"/>
  <c r="J93" i="33"/>
  <c r="J72" i="33" s="1"/>
  <c r="J72" i="31"/>
  <c r="AG93" i="35"/>
  <c r="AG72" i="35" s="1"/>
  <c r="AG93" i="33"/>
  <c r="AG72" i="33" s="1"/>
  <c r="AG72" i="31"/>
  <c r="AB93" i="35"/>
  <c r="AB72" i="35" s="1"/>
  <c r="AB93" i="33"/>
  <c r="AB72" i="33" s="1"/>
  <c r="AB72" i="31"/>
  <c r="T93" i="35"/>
  <c r="T72" i="35" s="1"/>
  <c r="T93" i="33"/>
  <c r="T72" i="33" s="1"/>
  <c r="T72" i="31"/>
  <c r="AQ93" i="35"/>
  <c r="AQ72" i="35" s="1"/>
  <c r="AQ93" i="33"/>
  <c r="AQ72" i="33" s="1"/>
  <c r="AQ72" i="31"/>
  <c r="AI93" i="35"/>
  <c r="AI72" i="35" s="1"/>
  <c r="AI93" i="33"/>
  <c r="AI72" i="33" s="1"/>
  <c r="AI72" i="31"/>
  <c r="AA93" i="35"/>
  <c r="AA72" i="35" s="1"/>
  <c r="AA93" i="33"/>
  <c r="AA72" i="33" s="1"/>
  <c r="AA72" i="31"/>
  <c r="S93" i="35"/>
  <c r="S72" i="35" s="1"/>
  <c r="S93" i="33"/>
  <c r="S72" i="33" s="1"/>
  <c r="S72" i="31"/>
  <c r="K93" i="35"/>
  <c r="K72" i="35" s="1"/>
  <c r="K93" i="33"/>
  <c r="K72" i="33" s="1"/>
  <c r="K72" i="31"/>
  <c r="AS93" i="35"/>
  <c r="AS72" i="35" s="1"/>
  <c r="AS93" i="33"/>
  <c r="AS72" i="33" s="1"/>
  <c r="AS72" i="31"/>
  <c r="AC93" i="35"/>
  <c r="AC72" i="35" s="1"/>
  <c r="AC93" i="33"/>
  <c r="AC72" i="33" s="1"/>
  <c r="AC72" i="31"/>
  <c r="M93" i="35"/>
  <c r="M72" i="35" s="1"/>
  <c r="M93" i="33"/>
  <c r="M72" i="33" s="1"/>
  <c r="M72" i="31"/>
  <c r="P93" i="35"/>
  <c r="P72" i="35" s="1"/>
  <c r="P93" i="33"/>
  <c r="P72" i="33" s="1"/>
  <c r="P72" i="31"/>
  <c r="AR93" i="35"/>
  <c r="AR72" i="35" s="1"/>
  <c r="AR93" i="33"/>
  <c r="AR72" i="33" s="1"/>
  <c r="AR72" i="31"/>
  <c r="L93" i="35"/>
  <c r="L72" i="35" s="1"/>
  <c r="L93" i="33"/>
  <c r="L72" i="33" s="1"/>
  <c r="L72" i="31"/>
  <c r="AM93" i="35"/>
  <c r="AM72" i="35" s="1"/>
  <c r="AM93" i="33"/>
  <c r="AM72" i="33" s="1"/>
  <c r="AM72" i="31"/>
  <c r="W93" i="35"/>
  <c r="W72" i="35" s="1"/>
  <c r="W93" i="33"/>
  <c r="W72" i="33" s="1"/>
  <c r="W72" i="31"/>
  <c r="G93" i="35"/>
  <c r="G72" i="35" s="1"/>
  <c r="G93" i="33"/>
  <c r="G72" i="33" s="1"/>
  <c r="G72" i="31"/>
  <c r="AK93" i="35"/>
  <c r="AK72" i="35" s="1"/>
  <c r="AK93" i="33"/>
  <c r="AK72" i="33" s="1"/>
  <c r="AK72" i="31"/>
  <c r="I93" i="35"/>
  <c r="I72" i="35" s="1"/>
  <c r="I93" i="33"/>
  <c r="I72" i="33" s="1"/>
  <c r="I72" i="31"/>
  <c r="H93" i="35"/>
  <c r="H72" i="35" s="1"/>
  <c r="H93" i="33"/>
  <c r="H72" i="33" s="1"/>
  <c r="H72" i="31"/>
  <c r="AJ93" i="35"/>
  <c r="AJ72" i="35" s="1"/>
  <c r="AJ93" i="33"/>
  <c r="AJ72" i="33" s="1"/>
  <c r="AJ72" i="31"/>
  <c r="AH93" i="35"/>
  <c r="AH72" i="35" s="1"/>
  <c r="AH93" i="33"/>
  <c r="AH72" i="33" s="1"/>
  <c r="AH72" i="31"/>
  <c r="R93" i="35"/>
  <c r="R72" i="35" s="1"/>
  <c r="R93" i="33"/>
  <c r="R72" i="33" s="1"/>
  <c r="R72" i="31"/>
  <c r="Q93" i="35"/>
  <c r="Q72" i="35" s="1"/>
  <c r="Q93" i="33"/>
  <c r="Q72" i="33" s="1"/>
  <c r="Q72" i="31"/>
  <c r="AV93" i="35"/>
  <c r="AV72" i="35" s="1"/>
  <c r="AV93" i="33"/>
  <c r="AV72" i="33" s="1"/>
  <c r="AV72" i="31"/>
  <c r="AF93" i="35"/>
  <c r="AF72" i="35" s="1"/>
  <c r="AF93" i="33"/>
  <c r="AF72" i="33" s="1"/>
  <c r="AF72" i="31"/>
  <c r="AT93" i="35"/>
  <c r="AT72" i="35" s="1"/>
  <c r="AT93" i="33"/>
  <c r="AT72" i="33" s="1"/>
  <c r="AT72" i="31"/>
  <c r="AL93" i="35"/>
  <c r="AL72" i="35" s="1"/>
  <c r="AL93" i="33"/>
  <c r="AL72" i="33" s="1"/>
  <c r="AL72" i="31"/>
  <c r="AD93" i="35"/>
  <c r="AD72" i="35" s="1"/>
  <c r="AD93" i="33"/>
  <c r="AD72" i="33" s="1"/>
  <c r="AD72" i="31"/>
  <c r="V93" i="35"/>
  <c r="V72" i="35" s="1"/>
  <c r="V93" i="33"/>
  <c r="V72" i="33" s="1"/>
  <c r="V72" i="31"/>
  <c r="N93" i="35"/>
  <c r="N72" i="35" s="1"/>
  <c r="N93" i="33"/>
  <c r="N72" i="33" s="1"/>
  <c r="N72" i="31"/>
  <c r="F93" i="35"/>
  <c r="F72" i="35" s="1"/>
  <c r="F93" i="33"/>
  <c r="F72" i="33" s="1"/>
  <c r="F72" i="31"/>
  <c r="AO93" i="35"/>
  <c r="AO72" i="35" s="1"/>
  <c r="AO93" i="33"/>
  <c r="AO72" i="33" s="1"/>
  <c r="AO72" i="31"/>
  <c r="Y93" i="35"/>
  <c r="Y72" i="35" s="1"/>
  <c r="Y93" i="33"/>
  <c r="Y72" i="33" s="1"/>
  <c r="Y72" i="31"/>
  <c r="E93" i="35"/>
  <c r="E72" i="35" s="1"/>
  <c r="E93" i="33"/>
  <c r="E72" i="33" s="1"/>
  <c r="E72" i="31"/>
  <c r="AN93" i="35"/>
  <c r="AN72" i="35" s="1"/>
  <c r="AN93" i="33"/>
  <c r="AN72" i="33" s="1"/>
  <c r="AN72" i="31"/>
  <c r="X93" i="35"/>
  <c r="X72" i="35" s="1"/>
  <c r="X93" i="33"/>
  <c r="X72" i="33" s="1"/>
  <c r="X72" i="31"/>
  <c r="J63" i="35"/>
  <c r="J64" i="35" s="1"/>
  <c r="I63" i="31"/>
  <c r="I64" i="31" s="1"/>
  <c r="J62" i="33"/>
  <c r="K61" i="33" s="1"/>
  <c r="I63" i="33"/>
  <c r="I64" i="33" s="1"/>
  <c r="K62" i="35"/>
  <c r="L61" i="35" s="1"/>
  <c r="J62" i="31"/>
  <c r="K61" i="31" s="1"/>
  <c r="J63" i="33" l="1"/>
  <c r="J64" i="33" s="1"/>
  <c r="K63" i="35"/>
  <c r="K64" i="35" s="1"/>
  <c r="K62" i="31"/>
  <c r="L61" i="31" s="1"/>
  <c r="J63" i="31"/>
  <c r="J64" i="31" s="1"/>
  <c r="L62" i="35"/>
  <c r="M61" i="35" s="1"/>
  <c r="K62" i="33"/>
  <c r="L61" i="33" s="1"/>
  <c r="AS88" i="35" l="1"/>
  <c r="AS67" i="35" s="1"/>
  <c r="AS88" i="33"/>
  <c r="AS67" i="33" s="1"/>
  <c r="AS67" i="31"/>
  <c r="AK88" i="35"/>
  <c r="AK67" i="35" s="1"/>
  <c r="AK88" i="33"/>
  <c r="AK67" i="33" s="1"/>
  <c r="AK67" i="31"/>
  <c r="AC88" i="35"/>
  <c r="AC67" i="35" s="1"/>
  <c r="AC88" i="33"/>
  <c r="AC67" i="33" s="1"/>
  <c r="AC67" i="31"/>
  <c r="Y88" i="35"/>
  <c r="Y67" i="35" s="1"/>
  <c r="Y88" i="33"/>
  <c r="Y67" i="33" s="1"/>
  <c r="Y67" i="31"/>
  <c r="Q88" i="35"/>
  <c r="Q67" i="35" s="1"/>
  <c r="Q88" i="33"/>
  <c r="Q67" i="33" s="1"/>
  <c r="Q67" i="31"/>
  <c r="I88" i="35"/>
  <c r="I67" i="35" s="1"/>
  <c r="I88" i="33"/>
  <c r="I67" i="33" s="1"/>
  <c r="I67" i="31"/>
  <c r="AV88" i="35"/>
  <c r="AV67" i="35" s="1"/>
  <c r="AV88" i="33"/>
  <c r="AV67" i="33" s="1"/>
  <c r="AV67" i="31"/>
  <c r="AN88" i="35"/>
  <c r="AN67" i="35" s="1"/>
  <c r="AN88" i="33"/>
  <c r="AN67" i="33" s="1"/>
  <c r="AN67" i="31"/>
  <c r="AF88" i="35"/>
  <c r="AF67" i="35" s="1"/>
  <c r="AF88" i="33"/>
  <c r="AF67" i="33" s="1"/>
  <c r="AF67" i="31"/>
  <c r="X88" i="35"/>
  <c r="X67" i="35" s="1"/>
  <c r="X88" i="33"/>
  <c r="X67" i="33" s="1"/>
  <c r="X67" i="31"/>
  <c r="P88" i="35"/>
  <c r="P67" i="35" s="1"/>
  <c r="P88" i="33"/>
  <c r="P67" i="33" s="1"/>
  <c r="P67" i="31"/>
  <c r="L88" i="35"/>
  <c r="L67" i="35" s="1"/>
  <c r="L88" i="33"/>
  <c r="L67" i="33" s="1"/>
  <c r="L67" i="31"/>
  <c r="AU88" i="33"/>
  <c r="AU67" i="33" s="1"/>
  <c r="AU88" i="35"/>
  <c r="AU67" i="35" s="1"/>
  <c r="AU67" i="31"/>
  <c r="AQ88" i="35"/>
  <c r="AQ67" i="35" s="1"/>
  <c r="AQ88" i="33"/>
  <c r="AQ67" i="33" s="1"/>
  <c r="AQ67" i="31"/>
  <c r="AM88" i="33"/>
  <c r="AM67" i="33" s="1"/>
  <c r="AM88" i="35"/>
  <c r="AM67" i="35" s="1"/>
  <c r="AM67" i="31"/>
  <c r="AI88" i="35"/>
  <c r="AI67" i="35" s="1"/>
  <c r="AI88" i="33"/>
  <c r="AI67" i="33" s="1"/>
  <c r="AI67" i="31"/>
  <c r="AE88" i="33"/>
  <c r="AE67" i="33" s="1"/>
  <c r="AE88" i="35"/>
  <c r="AE67" i="35" s="1"/>
  <c r="AE67" i="31"/>
  <c r="AA88" i="35"/>
  <c r="AA67" i="35" s="1"/>
  <c r="AA88" i="33"/>
  <c r="AA67" i="33" s="1"/>
  <c r="AA67" i="31"/>
  <c r="W88" i="33"/>
  <c r="W67" i="33" s="1"/>
  <c r="W88" i="35"/>
  <c r="W67" i="35" s="1"/>
  <c r="W67" i="31"/>
  <c r="S88" i="35"/>
  <c r="S67" i="35" s="1"/>
  <c r="S88" i="33"/>
  <c r="S67" i="33" s="1"/>
  <c r="S67" i="31"/>
  <c r="O88" i="33"/>
  <c r="O67" i="33" s="1"/>
  <c r="O88" i="35"/>
  <c r="O67" i="35" s="1"/>
  <c r="O67" i="31"/>
  <c r="K88" i="35"/>
  <c r="K67" i="35" s="1"/>
  <c r="K88" i="33"/>
  <c r="K67" i="33" s="1"/>
  <c r="K67" i="31"/>
  <c r="G88" i="33"/>
  <c r="G67" i="33" s="1"/>
  <c r="G88" i="35"/>
  <c r="G67" i="35" s="1"/>
  <c r="G67" i="31"/>
  <c r="AW88" i="35"/>
  <c r="AW67" i="35" s="1"/>
  <c r="AW88" i="33"/>
  <c r="AW67" i="33" s="1"/>
  <c r="AW67" i="31"/>
  <c r="AO88" i="35"/>
  <c r="AO67" i="35" s="1"/>
  <c r="AO88" i="33"/>
  <c r="AO67" i="33" s="1"/>
  <c r="AO67" i="31"/>
  <c r="AG88" i="35"/>
  <c r="AG67" i="35" s="1"/>
  <c r="AG88" i="33"/>
  <c r="AG67" i="33" s="1"/>
  <c r="AG67" i="31"/>
  <c r="U88" i="35"/>
  <c r="U67" i="35" s="1"/>
  <c r="U88" i="33"/>
  <c r="U67" i="33" s="1"/>
  <c r="U67" i="31"/>
  <c r="M88" i="35"/>
  <c r="M67" i="35" s="1"/>
  <c r="M88" i="33"/>
  <c r="M67" i="33" s="1"/>
  <c r="M67" i="31"/>
  <c r="E88" i="35"/>
  <c r="E67" i="35" s="1"/>
  <c r="E88" i="33"/>
  <c r="E67" i="33" s="1"/>
  <c r="E67" i="31"/>
  <c r="AR88" i="35"/>
  <c r="AR67" i="35" s="1"/>
  <c r="AR88" i="33"/>
  <c r="AR67" i="33" s="1"/>
  <c r="AR67" i="31"/>
  <c r="AJ88" i="35"/>
  <c r="AJ67" i="35" s="1"/>
  <c r="AJ88" i="33"/>
  <c r="AJ67" i="33" s="1"/>
  <c r="AJ67" i="31"/>
  <c r="AB88" i="35"/>
  <c r="AB67" i="35" s="1"/>
  <c r="AB88" i="33"/>
  <c r="AB67" i="33" s="1"/>
  <c r="AB67" i="31"/>
  <c r="T88" i="35"/>
  <c r="T67" i="35" s="1"/>
  <c r="T88" i="33"/>
  <c r="T67" i="33" s="1"/>
  <c r="T67" i="31"/>
  <c r="H88" i="35"/>
  <c r="H67" i="35" s="1"/>
  <c r="H88" i="33"/>
  <c r="H67" i="33" s="1"/>
  <c r="H67" i="31"/>
  <c r="AT88" i="35"/>
  <c r="AT67" i="35" s="1"/>
  <c r="AT88" i="33"/>
  <c r="AT67" i="33" s="1"/>
  <c r="AT67" i="31"/>
  <c r="AP88" i="35"/>
  <c r="AP67" i="35" s="1"/>
  <c r="AP88" i="33"/>
  <c r="AP67" i="33" s="1"/>
  <c r="AP67" i="31"/>
  <c r="AL88" i="35"/>
  <c r="AL67" i="35" s="1"/>
  <c r="AL88" i="33"/>
  <c r="AL67" i="33" s="1"/>
  <c r="AL67" i="31"/>
  <c r="AH88" i="35"/>
  <c r="AH67" i="35" s="1"/>
  <c r="AH88" i="33"/>
  <c r="AH67" i="33" s="1"/>
  <c r="AH67" i="31"/>
  <c r="AD88" i="35"/>
  <c r="AD67" i="35" s="1"/>
  <c r="AD88" i="33"/>
  <c r="AD67" i="33" s="1"/>
  <c r="AD67" i="31"/>
  <c r="Z88" i="35"/>
  <c r="Z67" i="35" s="1"/>
  <c r="Z88" i="33"/>
  <c r="Z67" i="33" s="1"/>
  <c r="Z67" i="31"/>
  <c r="V88" i="35"/>
  <c r="V67" i="35" s="1"/>
  <c r="V88" i="33"/>
  <c r="V67" i="33" s="1"/>
  <c r="V67" i="31"/>
  <c r="R88" i="35"/>
  <c r="R67" i="35" s="1"/>
  <c r="R88" i="33"/>
  <c r="R67" i="33" s="1"/>
  <c r="R67" i="31"/>
  <c r="N88" i="35"/>
  <c r="N67" i="35" s="1"/>
  <c r="N88" i="33"/>
  <c r="N67" i="33" s="1"/>
  <c r="N67" i="31"/>
  <c r="J88" i="35"/>
  <c r="J67" i="35" s="1"/>
  <c r="J88" i="33"/>
  <c r="J67" i="33" s="1"/>
  <c r="J67" i="31"/>
  <c r="F88" i="35"/>
  <c r="F67" i="35" s="1"/>
  <c r="F88" i="33"/>
  <c r="F67" i="33" s="1"/>
  <c r="F67" i="31"/>
  <c r="L63" i="35"/>
  <c r="L64" i="35" s="1"/>
  <c r="K63" i="33"/>
  <c r="K64" i="33" s="1"/>
  <c r="L62" i="31"/>
  <c r="M61" i="31" s="1"/>
  <c r="M62" i="35"/>
  <c r="N61" i="35" s="1"/>
  <c r="K63" i="31"/>
  <c r="K64" i="31" s="1"/>
  <c r="L62" i="33"/>
  <c r="M61" i="33" s="1"/>
  <c r="L63" i="33" l="1"/>
  <c r="L64" i="33" s="1"/>
  <c r="M62" i="31"/>
  <c r="N61" i="31" s="1"/>
  <c r="L63" i="31"/>
  <c r="L64" i="31" s="1"/>
  <c r="N62" i="35"/>
  <c r="O61" i="35" s="1"/>
  <c r="M62" i="33"/>
  <c r="N61" i="33" s="1"/>
  <c r="M63" i="35"/>
  <c r="M64" i="35" s="1"/>
  <c r="N63" i="35" l="1"/>
  <c r="N64" i="35" s="1"/>
  <c r="N62" i="33"/>
  <c r="O61" i="33" s="1"/>
  <c r="N62" i="31"/>
  <c r="O61" i="31" s="1"/>
  <c r="M63" i="33"/>
  <c r="M64" i="33" s="1"/>
  <c r="M63" i="31"/>
  <c r="M64" i="31" s="1"/>
  <c r="O62" i="35"/>
  <c r="P61" i="35" s="1"/>
  <c r="E91" i="35" l="1"/>
  <c r="E70" i="35" s="1"/>
  <c r="E91" i="33"/>
  <c r="E70" i="33" s="1"/>
  <c r="E70" i="31"/>
  <c r="M91" i="35"/>
  <c r="M70" i="35" s="1"/>
  <c r="M91" i="33"/>
  <c r="M70" i="33" s="1"/>
  <c r="M70" i="31"/>
  <c r="U91" i="35"/>
  <c r="U70" i="35" s="1"/>
  <c r="U91" i="33"/>
  <c r="U70" i="33" s="1"/>
  <c r="U70" i="31"/>
  <c r="AC91" i="35"/>
  <c r="AC70" i="35" s="1"/>
  <c r="AC91" i="33"/>
  <c r="AC70" i="33" s="1"/>
  <c r="AC70" i="31"/>
  <c r="AK91" i="35"/>
  <c r="AK70" i="35" s="1"/>
  <c r="AK91" i="33"/>
  <c r="AK70" i="33" s="1"/>
  <c r="AK70" i="31"/>
  <c r="AS91" i="35"/>
  <c r="AS70" i="35" s="1"/>
  <c r="AS91" i="33"/>
  <c r="AS70" i="33" s="1"/>
  <c r="AS70" i="31"/>
  <c r="F92" i="35"/>
  <c r="F71" i="35" s="1"/>
  <c r="F92" i="33"/>
  <c r="F71" i="33" s="1"/>
  <c r="F71" i="31"/>
  <c r="N92" i="35"/>
  <c r="N71" i="35" s="1"/>
  <c r="N92" i="33"/>
  <c r="N71" i="33" s="1"/>
  <c r="N71" i="31"/>
  <c r="V92" i="35"/>
  <c r="V71" i="35" s="1"/>
  <c r="V92" i="33"/>
  <c r="V71" i="33" s="1"/>
  <c r="V71" i="31"/>
  <c r="AD92" i="35"/>
  <c r="AD71" i="35" s="1"/>
  <c r="AD92" i="33"/>
  <c r="AD71" i="33" s="1"/>
  <c r="AD71" i="31"/>
  <c r="AL92" i="35"/>
  <c r="AL71" i="35" s="1"/>
  <c r="AL92" i="33"/>
  <c r="AL71" i="33" s="1"/>
  <c r="AL71" i="31"/>
  <c r="AT92" i="35"/>
  <c r="AT71" i="35" s="1"/>
  <c r="AT92" i="33"/>
  <c r="AT71" i="33" s="1"/>
  <c r="AT71" i="31"/>
  <c r="K89" i="35"/>
  <c r="K68" i="35" s="1"/>
  <c r="K89" i="33"/>
  <c r="K68" i="33" s="1"/>
  <c r="K68" i="31"/>
  <c r="S89" i="35"/>
  <c r="S68" i="35" s="1"/>
  <c r="S89" i="33"/>
  <c r="S68" i="33" s="1"/>
  <c r="S68" i="31"/>
  <c r="AA89" i="35"/>
  <c r="AA68" i="35" s="1"/>
  <c r="AA89" i="33"/>
  <c r="AA68" i="33" s="1"/>
  <c r="AA68" i="31"/>
  <c r="AI89" i="35"/>
  <c r="AI68" i="35" s="1"/>
  <c r="AI89" i="33"/>
  <c r="AI68" i="33" s="1"/>
  <c r="AI68" i="31"/>
  <c r="AQ89" i="35"/>
  <c r="AQ68" i="35" s="1"/>
  <c r="AQ89" i="33"/>
  <c r="AQ68" i="33" s="1"/>
  <c r="AQ68" i="31"/>
  <c r="AN89" i="35"/>
  <c r="AN68" i="35" s="1"/>
  <c r="AN89" i="33"/>
  <c r="AN68" i="33" s="1"/>
  <c r="AN68" i="31"/>
  <c r="W91" i="35"/>
  <c r="W70" i="35" s="1"/>
  <c r="W91" i="33"/>
  <c r="W70" i="33" s="1"/>
  <c r="W70" i="31"/>
  <c r="AQ91" i="33"/>
  <c r="AQ70" i="33" s="1"/>
  <c r="AQ91" i="35"/>
  <c r="AQ70" i="35" s="1"/>
  <c r="AQ70" i="31"/>
  <c r="L92" i="35"/>
  <c r="L71" i="35" s="1"/>
  <c r="L92" i="33"/>
  <c r="L71" i="33" s="1"/>
  <c r="L71" i="31"/>
  <c r="T92" i="35"/>
  <c r="T71" i="35" s="1"/>
  <c r="T92" i="33"/>
  <c r="T71" i="33" s="1"/>
  <c r="T71" i="31"/>
  <c r="AB92" i="35"/>
  <c r="AB71" i="35" s="1"/>
  <c r="AB92" i="33"/>
  <c r="AB71" i="33" s="1"/>
  <c r="AB71" i="31"/>
  <c r="AR92" i="35"/>
  <c r="AR71" i="35" s="1"/>
  <c r="AR92" i="33"/>
  <c r="AR71" i="33" s="1"/>
  <c r="AR71" i="31"/>
  <c r="M89" i="35"/>
  <c r="M68" i="35" s="1"/>
  <c r="M89" i="33"/>
  <c r="M68" i="33" s="1"/>
  <c r="M68" i="31"/>
  <c r="Y89" i="35"/>
  <c r="Y68" i="35" s="1"/>
  <c r="Y89" i="33"/>
  <c r="Y68" i="33" s="1"/>
  <c r="Y68" i="31"/>
  <c r="AS89" i="35"/>
  <c r="AS68" i="35" s="1"/>
  <c r="AS89" i="33"/>
  <c r="AS68" i="33" s="1"/>
  <c r="AS68" i="31"/>
  <c r="L91" i="35"/>
  <c r="L70" i="35" s="1"/>
  <c r="L91" i="33"/>
  <c r="L70" i="33" s="1"/>
  <c r="L70" i="31"/>
  <c r="T91" i="35"/>
  <c r="T70" i="35" s="1"/>
  <c r="T91" i="33"/>
  <c r="T70" i="33" s="1"/>
  <c r="T70" i="31"/>
  <c r="AB91" i="35"/>
  <c r="AB70" i="35" s="1"/>
  <c r="AB91" i="33"/>
  <c r="AB70" i="33" s="1"/>
  <c r="AB70" i="31"/>
  <c r="AN91" i="35"/>
  <c r="AN70" i="35" s="1"/>
  <c r="AN91" i="33"/>
  <c r="AN70" i="33" s="1"/>
  <c r="AN70" i="31"/>
  <c r="E92" i="35"/>
  <c r="E71" i="35" s="1"/>
  <c r="E92" i="33"/>
  <c r="E71" i="33" s="1"/>
  <c r="E71" i="31"/>
  <c r="Y92" i="35"/>
  <c r="Y71" i="35" s="1"/>
  <c r="Y92" i="33"/>
  <c r="Y71" i="33" s="1"/>
  <c r="Y71" i="31"/>
  <c r="AK92" i="35"/>
  <c r="AK71" i="35" s="1"/>
  <c r="AK92" i="33"/>
  <c r="AK71" i="33" s="1"/>
  <c r="AK71" i="31"/>
  <c r="F89" i="35"/>
  <c r="F68" i="35" s="1"/>
  <c r="F89" i="33"/>
  <c r="F68" i="33" s="1"/>
  <c r="F68" i="31"/>
  <c r="Z89" i="35"/>
  <c r="Z68" i="35" s="1"/>
  <c r="Z89" i="33"/>
  <c r="Z68" i="33" s="1"/>
  <c r="Z68" i="31"/>
  <c r="AP89" i="35"/>
  <c r="AP68" i="35" s="1"/>
  <c r="AP89" i="33"/>
  <c r="AP68" i="33" s="1"/>
  <c r="AP68" i="31"/>
  <c r="K91" i="33"/>
  <c r="K70" i="33" s="1"/>
  <c r="K91" i="35"/>
  <c r="K70" i="35" s="1"/>
  <c r="K70" i="31"/>
  <c r="S91" i="33"/>
  <c r="S70" i="33" s="1"/>
  <c r="S91" i="35"/>
  <c r="S70" i="35" s="1"/>
  <c r="S70" i="31"/>
  <c r="AE91" i="35"/>
  <c r="AE70" i="35" s="1"/>
  <c r="AE91" i="33"/>
  <c r="AE70" i="33" s="1"/>
  <c r="AE70" i="31"/>
  <c r="AU91" i="35"/>
  <c r="AU70" i="35" s="1"/>
  <c r="AU91" i="33"/>
  <c r="AU70" i="33" s="1"/>
  <c r="AU70" i="31"/>
  <c r="AN92" i="35"/>
  <c r="AN71" i="35" s="1"/>
  <c r="AN92" i="33"/>
  <c r="AN71" i="33" s="1"/>
  <c r="AN71" i="31"/>
  <c r="I89" i="35"/>
  <c r="I68" i="35" s="1"/>
  <c r="I89" i="33"/>
  <c r="I68" i="33" s="1"/>
  <c r="I68" i="31"/>
  <c r="AC89" i="35"/>
  <c r="AC68" i="35" s="1"/>
  <c r="AC89" i="33"/>
  <c r="AC68" i="33" s="1"/>
  <c r="AC68" i="31"/>
  <c r="AO89" i="35"/>
  <c r="AO68" i="35" s="1"/>
  <c r="AO89" i="33"/>
  <c r="AO68" i="33" s="1"/>
  <c r="AO68" i="31"/>
  <c r="AF91" i="35"/>
  <c r="AF70" i="35" s="1"/>
  <c r="AF91" i="33"/>
  <c r="AF70" i="33" s="1"/>
  <c r="AF70" i="31"/>
  <c r="I92" i="35"/>
  <c r="I71" i="35" s="1"/>
  <c r="I92" i="33"/>
  <c r="I71" i="33" s="1"/>
  <c r="I71" i="31"/>
  <c r="U92" i="35"/>
  <c r="U71" i="35" s="1"/>
  <c r="U92" i="33"/>
  <c r="U71" i="33" s="1"/>
  <c r="U71" i="31"/>
  <c r="AO92" i="35"/>
  <c r="AO71" i="35" s="1"/>
  <c r="AO92" i="33"/>
  <c r="AO71" i="33" s="1"/>
  <c r="AO71" i="31"/>
  <c r="J89" i="35"/>
  <c r="J68" i="35" s="1"/>
  <c r="J89" i="33"/>
  <c r="J68" i="33" s="1"/>
  <c r="J68" i="31"/>
  <c r="V89" i="35"/>
  <c r="V68" i="35" s="1"/>
  <c r="V89" i="33"/>
  <c r="V68" i="33" s="1"/>
  <c r="V68" i="31"/>
  <c r="AL89" i="35"/>
  <c r="AL68" i="35" s="1"/>
  <c r="AL89" i="33"/>
  <c r="AL68" i="33" s="1"/>
  <c r="AL68" i="31"/>
  <c r="J91" i="35"/>
  <c r="J70" i="35" s="1"/>
  <c r="J91" i="33"/>
  <c r="J70" i="33" s="1"/>
  <c r="J70" i="31"/>
  <c r="R91" i="35"/>
  <c r="R70" i="35" s="1"/>
  <c r="R91" i="33"/>
  <c r="R70" i="33" s="1"/>
  <c r="R70" i="31"/>
  <c r="Z91" i="35"/>
  <c r="Z70" i="35" s="1"/>
  <c r="Z91" i="33"/>
  <c r="Z70" i="33" s="1"/>
  <c r="Z70" i="31"/>
  <c r="AH91" i="35"/>
  <c r="AH70" i="35" s="1"/>
  <c r="AH91" i="33"/>
  <c r="AH70" i="33" s="1"/>
  <c r="AH70" i="31"/>
  <c r="AP91" i="35"/>
  <c r="AP70" i="35" s="1"/>
  <c r="AP91" i="33"/>
  <c r="AP70" i="33" s="1"/>
  <c r="AP70" i="31"/>
  <c r="G92" i="33"/>
  <c r="G71" i="33" s="1"/>
  <c r="G92" i="35"/>
  <c r="G71" i="35" s="1"/>
  <c r="G71" i="31"/>
  <c r="O92" i="33"/>
  <c r="O71" i="33" s="1"/>
  <c r="O92" i="35"/>
  <c r="O71" i="35" s="1"/>
  <c r="O71" i="31"/>
  <c r="W92" i="33"/>
  <c r="W71" i="33" s="1"/>
  <c r="W92" i="35"/>
  <c r="W71" i="35" s="1"/>
  <c r="W71" i="31"/>
  <c r="AE92" i="33"/>
  <c r="AE71" i="33" s="1"/>
  <c r="AE92" i="35"/>
  <c r="AE71" i="35" s="1"/>
  <c r="AE71" i="31"/>
  <c r="AM92" i="33"/>
  <c r="AM71" i="33" s="1"/>
  <c r="AM92" i="35"/>
  <c r="AM71" i="35" s="1"/>
  <c r="AM71" i="31"/>
  <c r="AU92" i="33"/>
  <c r="AU71" i="33" s="1"/>
  <c r="AU92" i="35"/>
  <c r="AU71" i="35" s="1"/>
  <c r="AU71" i="31"/>
  <c r="L89" i="35"/>
  <c r="L68" i="35" s="1"/>
  <c r="L76" i="35" s="1"/>
  <c r="L77" i="35" s="1"/>
  <c r="L80" i="35" s="1"/>
  <c r="L89" i="33"/>
  <c r="L68" i="33" s="1"/>
  <c r="L68" i="31"/>
  <c r="T89" i="35"/>
  <c r="T68" i="35" s="1"/>
  <c r="T89" i="33"/>
  <c r="T68" i="33" s="1"/>
  <c r="T76" i="33" s="1"/>
  <c r="T68" i="31"/>
  <c r="AB89" i="35"/>
  <c r="AB68" i="35" s="1"/>
  <c r="AB89" i="33"/>
  <c r="AB68" i="33" s="1"/>
  <c r="AB68" i="31"/>
  <c r="AB76" i="31" s="1"/>
  <c r="AJ89" i="35"/>
  <c r="AJ68" i="35" s="1"/>
  <c r="AJ89" i="33"/>
  <c r="AJ68" i="33" s="1"/>
  <c r="AJ68" i="31"/>
  <c r="I91" i="35"/>
  <c r="I70" i="35" s="1"/>
  <c r="I91" i="33"/>
  <c r="I70" i="33" s="1"/>
  <c r="I70" i="31"/>
  <c r="Q91" i="35"/>
  <c r="Q70" i="35" s="1"/>
  <c r="Q91" i="33"/>
  <c r="Q70" i="33" s="1"/>
  <c r="Q70" i="31"/>
  <c r="Y91" i="35"/>
  <c r="Y70" i="35" s="1"/>
  <c r="Y91" i="33"/>
  <c r="Y70" i="33" s="1"/>
  <c r="Y70" i="31"/>
  <c r="AG91" i="35"/>
  <c r="AG70" i="35" s="1"/>
  <c r="AG91" i="33"/>
  <c r="AG70" i="33" s="1"/>
  <c r="AG70" i="31"/>
  <c r="AO91" i="35"/>
  <c r="AO70" i="35" s="1"/>
  <c r="AO91" i="33"/>
  <c r="AO70" i="33" s="1"/>
  <c r="AO70" i="31"/>
  <c r="AW91" i="35"/>
  <c r="AW70" i="35" s="1"/>
  <c r="AW91" i="33"/>
  <c r="AW70" i="33" s="1"/>
  <c r="AW70" i="31"/>
  <c r="J92" i="35"/>
  <c r="J71" i="35" s="1"/>
  <c r="J92" i="33"/>
  <c r="J71" i="33" s="1"/>
  <c r="J71" i="31"/>
  <c r="R92" i="35"/>
  <c r="R71" i="35" s="1"/>
  <c r="R92" i="33"/>
  <c r="R71" i="33" s="1"/>
  <c r="R71" i="31"/>
  <c r="Z92" i="35"/>
  <c r="Z71" i="35" s="1"/>
  <c r="Z92" i="33"/>
  <c r="Z71" i="33" s="1"/>
  <c r="Z71" i="31"/>
  <c r="AH92" i="35"/>
  <c r="AH71" i="35" s="1"/>
  <c r="AH92" i="33"/>
  <c r="AH71" i="33" s="1"/>
  <c r="AH71" i="31"/>
  <c r="AP92" i="35"/>
  <c r="AP71" i="35" s="1"/>
  <c r="AP92" i="33"/>
  <c r="AP71" i="33" s="1"/>
  <c r="AP71" i="31"/>
  <c r="G89" i="35"/>
  <c r="G68" i="35" s="1"/>
  <c r="G89" i="33"/>
  <c r="G68" i="33" s="1"/>
  <c r="G68" i="31"/>
  <c r="O89" i="35"/>
  <c r="O68" i="35" s="1"/>
  <c r="O89" i="33"/>
  <c r="O68" i="33" s="1"/>
  <c r="O68" i="31"/>
  <c r="W89" i="35"/>
  <c r="W68" i="35" s="1"/>
  <c r="W89" i="33"/>
  <c r="W68" i="33" s="1"/>
  <c r="W68" i="31"/>
  <c r="AE89" i="35"/>
  <c r="AE68" i="35" s="1"/>
  <c r="AE89" i="33"/>
  <c r="AE68" i="33" s="1"/>
  <c r="AE68" i="31"/>
  <c r="AM89" i="35"/>
  <c r="AM68" i="35" s="1"/>
  <c r="AM89" i="33"/>
  <c r="AM68" i="33" s="1"/>
  <c r="AM68" i="31"/>
  <c r="AU89" i="35"/>
  <c r="AU68" i="35" s="1"/>
  <c r="AU89" i="33"/>
  <c r="AU68" i="33" s="1"/>
  <c r="AU68" i="31"/>
  <c r="AV89" i="35"/>
  <c r="AV68" i="35" s="1"/>
  <c r="AV89" i="33"/>
  <c r="AV68" i="33" s="1"/>
  <c r="AV68" i="31"/>
  <c r="AI91" i="35"/>
  <c r="AI70" i="35" s="1"/>
  <c r="AI91" i="33"/>
  <c r="AI70" i="33" s="1"/>
  <c r="AI70" i="31"/>
  <c r="H92" i="35"/>
  <c r="H71" i="35" s="1"/>
  <c r="H92" i="33"/>
  <c r="H71" i="33" s="1"/>
  <c r="H71" i="31"/>
  <c r="P92" i="35"/>
  <c r="P71" i="35" s="1"/>
  <c r="P92" i="33"/>
  <c r="P71" i="33" s="1"/>
  <c r="P71" i="31"/>
  <c r="X92" i="35"/>
  <c r="X71" i="35" s="1"/>
  <c r="X92" i="33"/>
  <c r="X71" i="33" s="1"/>
  <c r="X71" i="31"/>
  <c r="AJ92" i="35"/>
  <c r="AJ71" i="35" s="1"/>
  <c r="AJ92" i="33"/>
  <c r="AJ71" i="33" s="1"/>
  <c r="AJ71" i="31"/>
  <c r="E89" i="35"/>
  <c r="E68" i="35" s="1"/>
  <c r="E89" i="33"/>
  <c r="E68" i="33" s="1"/>
  <c r="E68" i="31"/>
  <c r="Q89" i="35"/>
  <c r="Q68" i="35" s="1"/>
  <c r="Q89" i="33"/>
  <c r="Q68" i="33" s="1"/>
  <c r="Q68" i="31"/>
  <c r="AG89" i="35"/>
  <c r="AG68" i="35" s="1"/>
  <c r="AG89" i="33"/>
  <c r="AG68" i="33" s="1"/>
  <c r="AG68" i="31"/>
  <c r="H91" i="35"/>
  <c r="H70" i="35" s="1"/>
  <c r="H91" i="33"/>
  <c r="H70" i="33" s="1"/>
  <c r="H70" i="31"/>
  <c r="P91" i="35"/>
  <c r="P70" i="35" s="1"/>
  <c r="P91" i="33"/>
  <c r="P70" i="33" s="1"/>
  <c r="P70" i="31"/>
  <c r="X91" i="35"/>
  <c r="X70" i="35" s="1"/>
  <c r="X91" i="33"/>
  <c r="X70" i="33" s="1"/>
  <c r="X70" i="31"/>
  <c r="AJ91" i="35"/>
  <c r="AJ70" i="35" s="1"/>
  <c r="AJ91" i="33"/>
  <c r="AJ70" i="33" s="1"/>
  <c r="AJ70" i="31"/>
  <c r="AR91" i="35"/>
  <c r="AR70" i="35" s="1"/>
  <c r="AR91" i="33"/>
  <c r="AR70" i="33" s="1"/>
  <c r="AR70" i="31"/>
  <c r="M92" i="35"/>
  <c r="M71" i="35" s="1"/>
  <c r="M92" i="33"/>
  <c r="M71" i="33" s="1"/>
  <c r="M71" i="31"/>
  <c r="AG92" i="35"/>
  <c r="AG71" i="35" s="1"/>
  <c r="AG92" i="33"/>
  <c r="AG71" i="33" s="1"/>
  <c r="AG71" i="31"/>
  <c r="AS92" i="35"/>
  <c r="AS71" i="35" s="1"/>
  <c r="AS92" i="33"/>
  <c r="AS71" i="33" s="1"/>
  <c r="AS71" i="31"/>
  <c r="N89" i="35"/>
  <c r="N68" i="35" s="1"/>
  <c r="N89" i="33"/>
  <c r="N68" i="33" s="1"/>
  <c r="N68" i="31"/>
  <c r="AH89" i="35"/>
  <c r="AH68" i="35" s="1"/>
  <c r="AH89" i="33"/>
  <c r="AH68" i="33" s="1"/>
  <c r="AH68" i="31"/>
  <c r="G91" i="35"/>
  <c r="G70" i="35" s="1"/>
  <c r="G91" i="33"/>
  <c r="G70" i="33" s="1"/>
  <c r="G70" i="31"/>
  <c r="O91" i="35"/>
  <c r="O70" i="35" s="1"/>
  <c r="O91" i="33"/>
  <c r="O70" i="33" s="1"/>
  <c r="O70" i="31"/>
  <c r="AA91" i="33"/>
  <c r="AA70" i="33" s="1"/>
  <c r="AA91" i="35"/>
  <c r="AA70" i="35" s="1"/>
  <c r="AA70" i="31"/>
  <c r="AM91" i="35"/>
  <c r="AM70" i="35" s="1"/>
  <c r="AM91" i="33"/>
  <c r="AM70" i="33" s="1"/>
  <c r="AM70" i="31"/>
  <c r="AF92" i="35"/>
  <c r="AF71" i="35" s="1"/>
  <c r="AF92" i="33"/>
  <c r="AF71" i="33" s="1"/>
  <c r="AF71" i="31"/>
  <c r="AV92" i="35"/>
  <c r="AV71" i="35" s="1"/>
  <c r="AV92" i="33"/>
  <c r="AV71" i="33" s="1"/>
  <c r="AV71" i="31"/>
  <c r="U89" i="35"/>
  <c r="U68" i="35" s="1"/>
  <c r="U89" i="33"/>
  <c r="U68" i="33" s="1"/>
  <c r="U68" i="31"/>
  <c r="AK89" i="35"/>
  <c r="AK68" i="35" s="1"/>
  <c r="AK89" i="33"/>
  <c r="AK68" i="33" s="1"/>
  <c r="AK76" i="33" s="1"/>
  <c r="AK68" i="31"/>
  <c r="AW89" i="35"/>
  <c r="AW68" i="35" s="1"/>
  <c r="AW89" i="33"/>
  <c r="AW68" i="33" s="1"/>
  <c r="AW68" i="31"/>
  <c r="AV91" i="35"/>
  <c r="AV70" i="35" s="1"/>
  <c r="AV91" i="33"/>
  <c r="AV70" i="33" s="1"/>
  <c r="AV70" i="31"/>
  <c r="Q92" i="35"/>
  <c r="Q71" i="35" s="1"/>
  <c r="Q92" i="33"/>
  <c r="Q71" i="33" s="1"/>
  <c r="Q71" i="31"/>
  <c r="AC92" i="35"/>
  <c r="AC71" i="35" s="1"/>
  <c r="AC92" i="33"/>
  <c r="AC71" i="33" s="1"/>
  <c r="AC71" i="31"/>
  <c r="AW92" i="35"/>
  <c r="AW71" i="35" s="1"/>
  <c r="AW92" i="33"/>
  <c r="AW71" i="33" s="1"/>
  <c r="AW71" i="31"/>
  <c r="R89" i="35"/>
  <c r="R68" i="35" s="1"/>
  <c r="R89" i="33"/>
  <c r="R68" i="33" s="1"/>
  <c r="R68" i="31"/>
  <c r="AD89" i="35"/>
  <c r="AD68" i="35" s="1"/>
  <c r="AD89" i="33"/>
  <c r="AD68" i="33" s="1"/>
  <c r="AD68" i="31"/>
  <c r="AT89" i="35"/>
  <c r="AT68" i="35" s="1"/>
  <c r="AT89" i="33"/>
  <c r="AT68" i="33" s="1"/>
  <c r="AT68" i="31"/>
  <c r="F91" i="35"/>
  <c r="F70" i="35" s="1"/>
  <c r="F91" i="33"/>
  <c r="F70" i="33" s="1"/>
  <c r="F70" i="31"/>
  <c r="N91" i="35"/>
  <c r="N70" i="35" s="1"/>
  <c r="N91" i="33"/>
  <c r="N70" i="33" s="1"/>
  <c r="N70" i="31"/>
  <c r="V91" i="35"/>
  <c r="V70" i="35" s="1"/>
  <c r="V91" i="33"/>
  <c r="V70" i="33" s="1"/>
  <c r="V70" i="31"/>
  <c r="AD91" i="35"/>
  <c r="AD70" i="35" s="1"/>
  <c r="AD91" i="33"/>
  <c r="AD70" i="33" s="1"/>
  <c r="AD70" i="31"/>
  <c r="AL91" i="35"/>
  <c r="AL70" i="35" s="1"/>
  <c r="AL91" i="33"/>
  <c r="AL70" i="33" s="1"/>
  <c r="AL70" i="31"/>
  <c r="AT91" i="35"/>
  <c r="AT70" i="35" s="1"/>
  <c r="AT91" i="33"/>
  <c r="AT70" i="33" s="1"/>
  <c r="AT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H89" i="35"/>
  <c r="H68" i="35" s="1"/>
  <c r="H89" i="33"/>
  <c r="H68" i="33" s="1"/>
  <c r="H68" i="31"/>
  <c r="P89" i="35"/>
  <c r="P68" i="35" s="1"/>
  <c r="P89" i="33"/>
  <c r="P68" i="33" s="1"/>
  <c r="P68" i="31"/>
  <c r="X89" i="35"/>
  <c r="X68" i="35" s="1"/>
  <c r="X89" i="33"/>
  <c r="X68" i="33" s="1"/>
  <c r="X68" i="31"/>
  <c r="AF89" i="35"/>
  <c r="AF68" i="35" s="1"/>
  <c r="AF89" i="33"/>
  <c r="AF68" i="33" s="1"/>
  <c r="AF68" i="31"/>
  <c r="AR89" i="35"/>
  <c r="AR68" i="35" s="1"/>
  <c r="AR89" i="33"/>
  <c r="AR68" i="33" s="1"/>
  <c r="AR68" i="31"/>
  <c r="O63" i="35"/>
  <c r="O64" i="35" s="1"/>
  <c r="N63" i="31"/>
  <c r="N64" i="31" s="1"/>
  <c r="N63" i="33"/>
  <c r="N64" i="33" s="1"/>
  <c r="O62" i="33"/>
  <c r="P61" i="33" s="1"/>
  <c r="P62" i="35"/>
  <c r="Q61" i="35" s="1"/>
  <c r="O62" i="31"/>
  <c r="P61" i="31" s="1"/>
  <c r="R76" i="33" l="1"/>
  <c r="U76" i="31"/>
  <c r="AU76" i="35"/>
  <c r="W76" i="33"/>
  <c r="AE76" i="35"/>
  <c r="AR76" i="33"/>
  <c r="AT76" i="33"/>
  <c r="U76" i="35"/>
  <c r="AH76" i="33"/>
  <c r="E76" i="33"/>
  <c r="E77" i="33" s="1"/>
  <c r="E80" i="33" s="1"/>
  <c r="E81" i="33" s="1"/>
  <c r="AU76" i="31"/>
  <c r="O76" i="31"/>
  <c r="G76" i="33"/>
  <c r="G77" i="33" s="1"/>
  <c r="G80" i="33" s="1"/>
  <c r="AB76" i="35"/>
  <c r="L76" i="31"/>
  <c r="L77" i="31" s="1"/>
  <c r="L80" i="31" s="1"/>
  <c r="AC76" i="31"/>
  <c r="AG76" i="33"/>
  <c r="AE76" i="31"/>
  <c r="O76" i="35"/>
  <c r="AC76" i="35"/>
  <c r="AF76" i="33"/>
  <c r="AE76" i="33"/>
  <c r="W76" i="35"/>
  <c r="AL76" i="31"/>
  <c r="AR76" i="35"/>
  <c r="X76" i="31"/>
  <c r="P76" i="33"/>
  <c r="H76" i="35"/>
  <c r="H77" i="35" s="1"/>
  <c r="H80" i="35" s="1"/>
  <c r="AL76" i="35"/>
  <c r="AR76" i="31"/>
  <c r="X76" i="35"/>
  <c r="H76" i="31"/>
  <c r="H77" i="31" s="1"/>
  <c r="H80" i="31" s="1"/>
  <c r="AD76" i="31"/>
  <c r="AW76" i="35"/>
  <c r="N76" i="31"/>
  <c r="N77" i="31" s="1"/>
  <c r="N80" i="31" s="1"/>
  <c r="Q76" i="35"/>
  <c r="AV76" i="33"/>
  <c r="AJ76" i="33"/>
  <c r="V76" i="33"/>
  <c r="J76" i="35"/>
  <c r="J77" i="35" s="1"/>
  <c r="J80" i="35" s="1"/>
  <c r="I76" i="33"/>
  <c r="I77" i="33" s="1"/>
  <c r="I80" i="33" s="1"/>
  <c r="Z76" i="31"/>
  <c r="F76" i="33"/>
  <c r="F77" i="33" s="1"/>
  <c r="F80" i="33" s="1"/>
  <c r="AS76" i="33"/>
  <c r="Y76" i="35"/>
  <c r="AN76" i="35"/>
  <c r="AI76" i="31"/>
  <c r="AA76" i="33"/>
  <c r="S76" i="35"/>
  <c r="AF76" i="35"/>
  <c r="P76" i="31"/>
  <c r="H76" i="33"/>
  <c r="H77" i="33" s="1"/>
  <c r="H80" i="33" s="1"/>
  <c r="AT76" i="31"/>
  <c r="AD76" i="33"/>
  <c r="R76" i="35"/>
  <c r="AK76" i="31"/>
  <c r="U76" i="33"/>
  <c r="AH76" i="31"/>
  <c r="N76" i="33"/>
  <c r="N77" i="33" s="1"/>
  <c r="N80" i="33" s="1"/>
  <c r="AG76" i="35"/>
  <c r="E76" i="31"/>
  <c r="E77" i="31" s="1"/>
  <c r="E80" i="31" s="1"/>
  <c r="E81" i="31" s="1"/>
  <c r="AV76" i="35"/>
  <c r="AM76" i="31"/>
  <c r="G76" i="31"/>
  <c r="G77" i="31" s="1"/>
  <c r="G80" i="31" s="1"/>
  <c r="AJ76" i="35"/>
  <c r="T76" i="31"/>
  <c r="L76" i="33"/>
  <c r="L77" i="33" s="1"/>
  <c r="L80" i="33" s="1"/>
  <c r="AL76" i="33"/>
  <c r="V76" i="35"/>
  <c r="AO76" i="31"/>
  <c r="AC76" i="33"/>
  <c r="I76" i="35"/>
  <c r="I77" i="35" s="1"/>
  <c r="I80" i="35" s="1"/>
  <c r="AP76" i="31"/>
  <c r="Z76" i="33"/>
  <c r="F76" i="35"/>
  <c r="F77" i="35" s="1"/>
  <c r="F80" i="35" s="1"/>
  <c r="AS76" i="35"/>
  <c r="M76" i="31"/>
  <c r="M77" i="31" s="1"/>
  <c r="M80" i="31" s="1"/>
  <c r="AQ76" i="31"/>
  <c r="AI76" i="33"/>
  <c r="AA76" i="35"/>
  <c r="K76" i="31"/>
  <c r="K77" i="31" s="1"/>
  <c r="K80" i="31" s="1"/>
  <c r="AD76" i="35"/>
  <c r="AW76" i="31"/>
  <c r="N76" i="35"/>
  <c r="N77" i="35" s="1"/>
  <c r="N80" i="35" s="1"/>
  <c r="Q76" i="31"/>
  <c r="AM76" i="33"/>
  <c r="J76" i="31"/>
  <c r="J77" i="31" s="1"/>
  <c r="J80" i="31" s="1"/>
  <c r="AO76" i="33"/>
  <c r="AP76" i="33"/>
  <c r="Z76" i="35"/>
  <c r="Y76" i="31"/>
  <c r="M76" i="33"/>
  <c r="M77" i="33" s="1"/>
  <c r="M80" i="33" s="1"/>
  <c r="AN76" i="31"/>
  <c r="AQ76" i="33"/>
  <c r="AI76" i="35"/>
  <c r="S76" i="31"/>
  <c r="K76" i="33"/>
  <c r="K77" i="33" s="1"/>
  <c r="K80" i="33" s="1"/>
  <c r="O77" i="35"/>
  <c r="O80" i="35" s="1"/>
  <c r="AF76" i="31"/>
  <c r="X76" i="33"/>
  <c r="P76" i="35"/>
  <c r="AT76" i="35"/>
  <c r="R76" i="31"/>
  <c r="AW76" i="33"/>
  <c r="AK76" i="35"/>
  <c r="AH76" i="35"/>
  <c r="AG76" i="31"/>
  <c r="Q76" i="33"/>
  <c r="E76" i="35"/>
  <c r="E77" i="35" s="1"/>
  <c r="E80" i="35" s="1"/>
  <c r="E81" i="35" s="1"/>
  <c r="AV76" i="31"/>
  <c r="AU76" i="33"/>
  <c r="AM76" i="35"/>
  <c r="W76" i="31"/>
  <c r="O76" i="33"/>
  <c r="G76" i="35"/>
  <c r="G77" i="35" s="1"/>
  <c r="G80" i="35" s="1"/>
  <c r="AJ76" i="31"/>
  <c r="AB76" i="33"/>
  <c r="T76" i="35"/>
  <c r="V76" i="31"/>
  <c r="J76" i="33"/>
  <c r="J77" i="33" s="1"/>
  <c r="J80" i="33" s="1"/>
  <c r="AO76" i="35"/>
  <c r="I76" i="31"/>
  <c r="I77" i="31" s="1"/>
  <c r="I80" i="31" s="1"/>
  <c r="AP76" i="35"/>
  <c r="F76" i="31"/>
  <c r="F77" i="31" s="1"/>
  <c r="F80" i="31" s="1"/>
  <c r="AS76" i="31"/>
  <c r="Y76" i="33"/>
  <c r="M76" i="35"/>
  <c r="M77" i="35" s="1"/>
  <c r="M80" i="35" s="1"/>
  <c r="AN76" i="33"/>
  <c r="AQ76" i="35"/>
  <c r="AA76" i="31"/>
  <c r="S76" i="33"/>
  <c r="K76" i="35"/>
  <c r="K77" i="35" s="1"/>
  <c r="K80" i="35" s="1"/>
  <c r="O63" i="31"/>
  <c r="O64" i="31" s="1"/>
  <c r="P63" i="35"/>
  <c r="P64" i="35" s="1"/>
  <c r="P62" i="33"/>
  <c r="Q61" i="33" s="1"/>
  <c r="Q62" i="35"/>
  <c r="R61" i="35" s="1"/>
  <c r="O63" i="33"/>
  <c r="O64" i="33" s="1"/>
  <c r="P62" i="31"/>
  <c r="Q61" i="31" s="1"/>
  <c r="O77" i="31" l="1"/>
  <c r="O80" i="31" s="1"/>
  <c r="F81" i="33"/>
  <c r="G81" i="33" s="1"/>
  <c r="H81" i="33" s="1"/>
  <c r="I81" i="33" s="1"/>
  <c r="J81" i="33" s="1"/>
  <c r="K81" i="33" s="1"/>
  <c r="L81" i="33" s="1"/>
  <c r="M81" i="33" s="1"/>
  <c r="N81" i="33" s="1"/>
  <c r="O77" i="33"/>
  <c r="O80" i="33" s="1"/>
  <c r="F81" i="31"/>
  <c r="G81" i="31" s="1"/>
  <c r="H81" i="31" s="1"/>
  <c r="I81" i="31" s="1"/>
  <c r="J81" i="31" s="1"/>
  <c r="K81" i="31" s="1"/>
  <c r="L81" i="31" s="1"/>
  <c r="M81" i="31" s="1"/>
  <c r="N81" i="31" s="1"/>
  <c r="O81" i="31" s="1"/>
  <c r="F81" i="35"/>
  <c r="G81" i="35" s="1"/>
  <c r="H81" i="35" s="1"/>
  <c r="I81" i="35" s="1"/>
  <c r="J81" i="35" s="1"/>
  <c r="K81" i="35" s="1"/>
  <c r="L81" i="35" s="1"/>
  <c r="M81" i="35" s="1"/>
  <c r="N81" i="35" s="1"/>
  <c r="O81" i="35" s="1"/>
  <c r="P77" i="35"/>
  <c r="P80" i="35" s="1"/>
  <c r="P63" i="31"/>
  <c r="P64" i="31" s="1"/>
  <c r="P77" i="31" s="1"/>
  <c r="P80" i="31" s="1"/>
  <c r="P63" i="33"/>
  <c r="P64" i="33" s="1"/>
  <c r="P77" i="33" s="1"/>
  <c r="P80" i="33" s="1"/>
  <c r="Q62" i="33"/>
  <c r="R61" i="33" s="1"/>
  <c r="R62" i="35"/>
  <c r="S61" i="35" s="1"/>
  <c r="Q62" i="31"/>
  <c r="R61" i="31" s="1"/>
  <c r="Q63" i="35"/>
  <c r="Q64" i="35" s="1"/>
  <c r="Q77" i="35" s="1"/>
  <c r="Q80" i="35" s="1"/>
  <c r="O81" i="33" l="1"/>
  <c r="P81" i="33" s="1"/>
  <c r="P81" i="31"/>
  <c r="P81" i="35"/>
  <c r="Q81" i="35" s="1"/>
  <c r="Q63" i="33"/>
  <c r="Q64" i="33" s="1"/>
  <c r="Q77" i="33" s="1"/>
  <c r="Q80" i="33" s="1"/>
  <c r="Q63" i="31"/>
  <c r="Q64" i="31" s="1"/>
  <c r="Q77" i="31" s="1"/>
  <c r="Q80" i="31" s="1"/>
  <c r="S62" i="35"/>
  <c r="T61" i="35" s="1"/>
  <c r="R63" i="35"/>
  <c r="R64" i="35" s="1"/>
  <c r="R77" i="35" s="1"/>
  <c r="R80" i="35" s="1"/>
  <c r="R62" i="31"/>
  <c r="S61" i="31" s="1"/>
  <c r="R62" i="33"/>
  <c r="S61" i="33" s="1"/>
  <c r="Q81" i="31" l="1"/>
  <c r="Q81" i="33"/>
  <c r="R81" i="35"/>
  <c r="R63" i="31"/>
  <c r="R64" i="31" s="1"/>
  <c r="R77" i="31" s="1"/>
  <c r="R80" i="31" s="1"/>
  <c r="R81" i="31" s="1"/>
  <c r="R63" i="33"/>
  <c r="R64" i="33" s="1"/>
  <c r="R77" i="33" s="1"/>
  <c r="R80" i="33" s="1"/>
  <c r="S63" i="35"/>
  <c r="S64" i="35" s="1"/>
  <c r="S77" i="35" s="1"/>
  <c r="S80" i="35" s="1"/>
  <c r="S62" i="31"/>
  <c r="T61" i="31" s="1"/>
  <c r="T62" i="35"/>
  <c r="U61" i="35" s="1"/>
  <c r="S62" i="33"/>
  <c r="T61" i="33" s="1"/>
  <c r="S81" i="35" l="1"/>
  <c r="R81" i="33"/>
  <c r="S63" i="31"/>
  <c r="S64" i="31" s="1"/>
  <c r="S77" i="31" s="1"/>
  <c r="S80" i="31" s="1"/>
  <c r="S81" i="31" s="1"/>
  <c r="S63" i="33"/>
  <c r="S64" i="33" s="1"/>
  <c r="S77" i="33" s="1"/>
  <c r="S80" i="33" s="1"/>
  <c r="U62" i="35"/>
  <c r="V61" i="35" s="1"/>
  <c r="T63" i="35"/>
  <c r="T64" i="35" s="1"/>
  <c r="T77" i="35" s="1"/>
  <c r="T80" i="35" s="1"/>
  <c r="T81" i="35" s="1"/>
  <c r="T62" i="33"/>
  <c r="U61" i="33" s="1"/>
  <c r="T62" i="31"/>
  <c r="U61" i="31" s="1"/>
  <c r="S81" i="33" l="1"/>
  <c r="T63" i="31"/>
  <c r="T64" i="31" s="1"/>
  <c r="T77" i="31" s="1"/>
  <c r="T80" i="31" s="1"/>
  <c r="T81" i="31" s="1"/>
  <c r="T63" i="33"/>
  <c r="T64" i="33" s="1"/>
  <c r="T77" i="33" s="1"/>
  <c r="T80" i="33" s="1"/>
  <c r="V62" i="35"/>
  <c r="W61" i="35" s="1"/>
  <c r="U62" i="33"/>
  <c r="V61" i="33" s="1"/>
  <c r="U63" i="35"/>
  <c r="U64" i="35" s="1"/>
  <c r="U77" i="35" s="1"/>
  <c r="U80" i="35" s="1"/>
  <c r="U81" i="35" s="1"/>
  <c r="U62" i="31"/>
  <c r="V61" i="31" s="1"/>
  <c r="C4" i="35"/>
  <c r="G31" i="29" s="1"/>
  <c r="T81" i="33" l="1"/>
  <c r="C4" i="33" s="1"/>
  <c r="G30" i="29" s="1"/>
  <c r="V63" i="35"/>
  <c r="V64" i="35" s="1"/>
  <c r="V77" i="35" s="1"/>
  <c r="V80" i="35" s="1"/>
  <c r="V81" i="35" s="1"/>
  <c r="U63" i="33"/>
  <c r="U64" i="33" s="1"/>
  <c r="U77" i="33" s="1"/>
  <c r="U80" i="33" s="1"/>
  <c r="V62" i="33"/>
  <c r="W61" i="33" s="1"/>
  <c r="V62" i="31"/>
  <c r="W61" i="31" s="1"/>
  <c r="U63" i="31"/>
  <c r="U64" i="31" s="1"/>
  <c r="U77" i="31" s="1"/>
  <c r="U80" i="31" s="1"/>
  <c r="U81" i="31" s="1"/>
  <c r="W62" i="35"/>
  <c r="X61" i="35" s="1"/>
  <c r="U81" i="33" l="1"/>
  <c r="W63" i="35"/>
  <c r="W64" i="35" s="1"/>
  <c r="W77" i="35" s="1"/>
  <c r="W80" i="35" s="1"/>
  <c r="W81" i="35" s="1"/>
  <c r="V63" i="33"/>
  <c r="V64" i="33" s="1"/>
  <c r="V77" i="33" s="1"/>
  <c r="V80" i="33" s="1"/>
  <c r="W62" i="33"/>
  <c r="X61" i="33" s="1"/>
  <c r="W62" i="31"/>
  <c r="X61" i="31" s="1"/>
  <c r="X62" i="35"/>
  <c r="Y61" i="35" s="1"/>
  <c r="V63" i="31"/>
  <c r="V64" i="31" s="1"/>
  <c r="V77" i="31" s="1"/>
  <c r="V80" i="31" s="1"/>
  <c r="V81" i="31" s="1"/>
  <c r="V81" i="33" l="1"/>
  <c r="X63" i="35"/>
  <c r="X64" i="35" s="1"/>
  <c r="X77" i="35" s="1"/>
  <c r="X80" i="35" s="1"/>
  <c r="X81" i="35" s="1"/>
  <c r="W63" i="33"/>
  <c r="W64" i="33" s="1"/>
  <c r="W77" i="33" s="1"/>
  <c r="W80" i="33" s="1"/>
  <c r="X62" i="33"/>
  <c r="Y61" i="33" s="1"/>
  <c r="X62" i="31"/>
  <c r="Y61" i="31" s="1"/>
  <c r="Y62" i="35"/>
  <c r="Z61" i="35" s="1"/>
  <c r="W63" i="31"/>
  <c r="W64" i="31" s="1"/>
  <c r="W77" i="31" s="1"/>
  <c r="W80" i="31" s="1"/>
  <c r="W81" i="31" s="1"/>
  <c r="X63" i="31" l="1"/>
  <c r="X64" i="31" s="1"/>
  <c r="X77" i="31" s="1"/>
  <c r="X80" i="31" s="1"/>
  <c r="X81" i="31" s="1"/>
  <c r="W81" i="33"/>
  <c r="Y63" i="35"/>
  <c r="Y64" i="35" s="1"/>
  <c r="Y77" i="35" s="1"/>
  <c r="Y80" i="35" s="1"/>
  <c r="Y81" i="35" s="1"/>
  <c r="Y62" i="33"/>
  <c r="Z61" i="33" s="1"/>
  <c r="Y62" i="31"/>
  <c r="Z61" i="31" s="1"/>
  <c r="X63" i="33"/>
  <c r="X64" i="33" s="1"/>
  <c r="X77" i="33" s="1"/>
  <c r="X80" i="33" s="1"/>
  <c r="Z62" i="35"/>
  <c r="AA61" i="35" s="1"/>
  <c r="X81" i="33" l="1"/>
  <c r="Z63" i="35"/>
  <c r="Z64" i="35" s="1"/>
  <c r="Z77" i="35" s="1"/>
  <c r="Z80" i="35" s="1"/>
  <c r="Z81" i="35" s="1"/>
  <c r="Y63" i="33"/>
  <c r="Y64" i="33" s="1"/>
  <c r="Y77" i="33" s="1"/>
  <c r="Y80" i="33" s="1"/>
  <c r="Y81" i="33" s="1"/>
  <c r="Z62" i="31"/>
  <c r="AA61" i="31" s="1"/>
  <c r="Z62" i="33"/>
  <c r="AA61" i="33" s="1"/>
  <c r="AA62" i="35"/>
  <c r="AB61" i="35" s="1"/>
  <c r="Y63" i="31"/>
  <c r="Y64" i="31" s="1"/>
  <c r="Y77" i="31" s="1"/>
  <c r="Y80" i="31" s="1"/>
  <c r="Y81" i="31" s="1"/>
  <c r="AA63" i="35" l="1"/>
  <c r="AA64" i="35" s="1"/>
  <c r="AA77" i="35" s="1"/>
  <c r="AA80" i="35" s="1"/>
  <c r="AA81" i="35" s="1"/>
  <c r="Z63" i="31"/>
  <c r="Z64" i="31" s="1"/>
  <c r="Z77" i="31" s="1"/>
  <c r="Z80" i="31" s="1"/>
  <c r="Z81" i="31" s="1"/>
  <c r="Z63" i="33"/>
  <c r="Z64" i="33" s="1"/>
  <c r="Z77" i="33" s="1"/>
  <c r="Z80" i="33" s="1"/>
  <c r="Z81" i="33" s="1"/>
  <c r="AA62" i="33"/>
  <c r="AB61" i="33" s="1"/>
  <c r="AB62" i="35"/>
  <c r="AC61" i="35" s="1"/>
  <c r="AA62" i="31"/>
  <c r="AB61" i="31" s="1"/>
  <c r="AB63" i="35" l="1"/>
  <c r="AB64" i="35" s="1"/>
  <c r="AB77" i="35" s="1"/>
  <c r="AB80" i="35" s="1"/>
  <c r="AB81" i="35" s="1"/>
  <c r="AB62" i="31"/>
  <c r="AC61" i="31" s="1"/>
  <c r="AB62" i="33"/>
  <c r="AC61" i="33" s="1"/>
  <c r="AC62" i="35"/>
  <c r="AD61" i="35" s="1"/>
  <c r="AA63" i="31"/>
  <c r="AA64" i="31" s="1"/>
  <c r="AA77" i="31" s="1"/>
  <c r="AA80" i="31" s="1"/>
  <c r="AA81" i="31" s="1"/>
  <c r="AA63" i="33"/>
  <c r="AA64" i="33" s="1"/>
  <c r="AA77" i="33" s="1"/>
  <c r="AA80" i="33" s="1"/>
  <c r="AA81" i="33" s="1"/>
  <c r="AB63" i="33" l="1"/>
  <c r="AB64" i="33" s="1"/>
  <c r="AB77" i="33" s="1"/>
  <c r="AB80" i="33" s="1"/>
  <c r="AB81" i="33" s="1"/>
  <c r="C5" i="33" s="1"/>
  <c r="H30" i="29" s="1"/>
  <c r="AC63" i="35"/>
  <c r="AC64" i="35" s="1"/>
  <c r="AC77" i="35" s="1"/>
  <c r="AC80" i="35" s="1"/>
  <c r="AC81" i="35" s="1"/>
  <c r="AB63" i="31"/>
  <c r="AB64" i="31" s="1"/>
  <c r="AB77" i="31" s="1"/>
  <c r="AB80" i="31" s="1"/>
  <c r="AB81" i="31" s="1"/>
  <c r="C4" i="31"/>
  <c r="AC62" i="33"/>
  <c r="AD61" i="33" s="1"/>
  <c r="C5" i="35"/>
  <c r="H31" i="29" s="1"/>
  <c r="AD62" i="35"/>
  <c r="AE61" i="35" s="1"/>
  <c r="AC62" i="31"/>
  <c r="AD61" i="31" s="1"/>
  <c r="AC63" i="33" l="1"/>
  <c r="AC64" i="33" s="1"/>
  <c r="AC77" i="33" s="1"/>
  <c r="AC80" i="33" s="1"/>
  <c r="AC81" i="33" s="1"/>
  <c r="AD63" i="35"/>
  <c r="AD64" i="35" s="1"/>
  <c r="AD77" i="35" s="1"/>
  <c r="AD80" i="35" s="1"/>
  <c r="AD81" i="35" s="1"/>
  <c r="AD62" i="31"/>
  <c r="AE61" i="31" s="1"/>
  <c r="AC63" i="31"/>
  <c r="AC64" i="31" s="1"/>
  <c r="AC77" i="31" s="1"/>
  <c r="AC80" i="31" s="1"/>
  <c r="AC81" i="31" s="1"/>
  <c r="AE62" i="35"/>
  <c r="AF61" i="35" s="1"/>
  <c r="AD62" i="33"/>
  <c r="AE61" i="33" s="1"/>
  <c r="G29" i="29"/>
  <c r="AD63" i="33" l="1"/>
  <c r="AD64" i="33" s="1"/>
  <c r="AD77" i="33" s="1"/>
  <c r="AD80" i="33" s="1"/>
  <c r="AD81" i="33" s="1"/>
  <c r="AF62" i="35"/>
  <c r="AG61" i="35" s="1"/>
  <c r="AE63" i="35"/>
  <c r="AE64" i="35" s="1"/>
  <c r="AE77" i="35" s="1"/>
  <c r="AE80" i="35" s="1"/>
  <c r="AE81" i="35" s="1"/>
  <c r="AD63" i="31"/>
  <c r="AD64" i="31" s="1"/>
  <c r="AD77" i="31" s="1"/>
  <c r="AD80" i="31" s="1"/>
  <c r="AD81" i="31" s="1"/>
  <c r="AE62" i="31"/>
  <c r="AF61" i="31" s="1"/>
  <c r="AE62" i="33"/>
  <c r="AF61" i="33" s="1"/>
  <c r="AF62" i="31" l="1"/>
  <c r="AG61" i="31" s="1"/>
  <c r="AG62" i="35"/>
  <c r="AH61" i="35" s="1"/>
  <c r="AE63" i="31"/>
  <c r="AE64" i="31" s="1"/>
  <c r="AE77" i="31" s="1"/>
  <c r="AE80" i="31" s="1"/>
  <c r="AE81" i="31" s="1"/>
  <c r="AF63" i="35"/>
  <c r="AF64" i="35" s="1"/>
  <c r="AF77" i="35" s="1"/>
  <c r="AF80" i="35" s="1"/>
  <c r="AF81" i="35" s="1"/>
  <c r="AF62" i="33"/>
  <c r="AG61" i="33" s="1"/>
  <c r="AE63" i="33"/>
  <c r="AE64" i="33" s="1"/>
  <c r="AE77" i="33" s="1"/>
  <c r="AE80" i="33" s="1"/>
  <c r="AE81" i="33" s="1"/>
  <c r="AG62" i="31" l="1"/>
  <c r="AH61" i="31" s="1"/>
  <c r="AF63" i="31"/>
  <c r="AF64" i="31" s="1"/>
  <c r="AF77" i="31" s="1"/>
  <c r="AF80" i="31" s="1"/>
  <c r="AF81" i="31" s="1"/>
  <c r="AG62" i="33"/>
  <c r="AH61" i="33" s="1"/>
  <c r="AH62" i="35"/>
  <c r="AI61" i="35" s="1"/>
  <c r="AF63" i="33"/>
  <c r="AF64" i="33" s="1"/>
  <c r="AF77" i="33" s="1"/>
  <c r="AF80" i="33" s="1"/>
  <c r="AF81" i="33" s="1"/>
  <c r="AG63" i="35"/>
  <c r="AG64" i="35" s="1"/>
  <c r="AG77" i="35" s="1"/>
  <c r="AG80" i="35" s="1"/>
  <c r="AG81" i="35" s="1"/>
  <c r="AH62" i="31" l="1"/>
  <c r="AI61" i="31" s="1"/>
  <c r="AG63" i="33"/>
  <c r="AG64" i="33" s="1"/>
  <c r="AG77" i="33" s="1"/>
  <c r="AG80" i="33" s="1"/>
  <c r="AG81" i="33" s="1"/>
  <c r="AG63" i="31"/>
  <c r="AG64" i="31" s="1"/>
  <c r="AG77" i="31" s="1"/>
  <c r="AG80" i="31" s="1"/>
  <c r="AG81" i="31" s="1"/>
  <c r="AH62" i="33"/>
  <c r="AI61" i="33" s="1"/>
  <c r="AI62" i="35"/>
  <c r="AJ61" i="35" s="1"/>
  <c r="AH63" i="35"/>
  <c r="AH64" i="35" s="1"/>
  <c r="AH77" i="35" s="1"/>
  <c r="AH80" i="35" s="1"/>
  <c r="AH81" i="35" s="1"/>
  <c r="AH63" i="33" l="1"/>
  <c r="AH64" i="33" s="1"/>
  <c r="AH77" i="33" s="1"/>
  <c r="AH80" i="33" s="1"/>
  <c r="AH81" i="33" s="1"/>
  <c r="AH63" i="31"/>
  <c r="AH64" i="31" s="1"/>
  <c r="AH77" i="31" s="1"/>
  <c r="AH80" i="31" s="1"/>
  <c r="AH81" i="31" s="1"/>
  <c r="AJ62" i="35"/>
  <c r="AK61" i="35" s="1"/>
  <c r="AI63" i="35"/>
  <c r="AI64" i="35" s="1"/>
  <c r="AI77" i="35" s="1"/>
  <c r="AI80" i="35" s="1"/>
  <c r="AI81" i="35" s="1"/>
  <c r="AI62" i="33"/>
  <c r="AJ61" i="33" s="1"/>
  <c r="AI62" i="31"/>
  <c r="AJ61" i="31" s="1"/>
  <c r="AJ63" i="35" l="1"/>
  <c r="AJ64" i="35" s="1"/>
  <c r="AJ77" i="35" s="1"/>
  <c r="AJ80" i="35" s="1"/>
  <c r="AJ81" i="35" s="1"/>
  <c r="C6" i="35" s="1"/>
  <c r="I31" i="29" s="1"/>
  <c r="AI63" i="33"/>
  <c r="AI64" i="33" s="1"/>
  <c r="AI77" i="33" s="1"/>
  <c r="AI80" i="33" s="1"/>
  <c r="AI81" i="33" s="1"/>
  <c r="AJ62" i="33"/>
  <c r="AK61" i="33" s="1"/>
  <c r="AJ62" i="31"/>
  <c r="AK61" i="31" s="1"/>
  <c r="AI63" i="31"/>
  <c r="AI64" i="31" s="1"/>
  <c r="AI77" i="31" s="1"/>
  <c r="AI80" i="31" s="1"/>
  <c r="AI81" i="31" s="1"/>
  <c r="AK62" i="35"/>
  <c r="AL61" i="35" s="1"/>
  <c r="AJ63" i="33" l="1"/>
  <c r="AJ64" i="33" s="1"/>
  <c r="AJ77" i="33" s="1"/>
  <c r="AJ80" i="33" s="1"/>
  <c r="AJ81" i="33" s="1"/>
  <c r="AK62" i="31"/>
  <c r="AL61" i="31" s="1"/>
  <c r="C5" i="31"/>
  <c r="AL62" i="35"/>
  <c r="AM61" i="35" s="1"/>
  <c r="AJ63" i="31"/>
  <c r="AJ64" i="31" s="1"/>
  <c r="AJ77" i="31" s="1"/>
  <c r="AJ80" i="31" s="1"/>
  <c r="AJ81" i="31" s="1"/>
  <c r="AK63" i="35"/>
  <c r="AK64" i="35" s="1"/>
  <c r="AK77" i="35" s="1"/>
  <c r="AK80" i="35" s="1"/>
  <c r="AK81" i="35" s="1"/>
  <c r="AK62" i="33"/>
  <c r="AL61" i="33" s="1"/>
  <c r="AK63" i="33" l="1"/>
  <c r="AK64" i="33" s="1"/>
  <c r="AK77" i="33" s="1"/>
  <c r="AK80" i="33" s="1"/>
  <c r="AK81" i="33" s="1"/>
  <c r="AL63" i="35"/>
  <c r="AL64" i="35" s="1"/>
  <c r="AL77" i="35" s="1"/>
  <c r="AL80" i="35" s="1"/>
  <c r="AL81" i="35" s="1"/>
  <c r="AK63" i="31"/>
  <c r="AK64" i="31" s="1"/>
  <c r="AK77" i="31" s="1"/>
  <c r="AK80" i="31" s="1"/>
  <c r="AK81" i="31" s="1"/>
  <c r="C6" i="31"/>
  <c r="H29" i="29"/>
  <c r="AL62" i="33"/>
  <c r="AM61" i="33" s="1"/>
  <c r="AM62" i="35"/>
  <c r="AN61" i="35" s="1"/>
  <c r="C6" i="33"/>
  <c r="I30" i="29" s="1"/>
  <c r="AL62" i="31"/>
  <c r="AM61" i="31" s="1"/>
  <c r="AM62" i="33" l="1"/>
  <c r="AN61" i="33" s="1"/>
  <c r="I29" i="29"/>
  <c r="AL63" i="33"/>
  <c r="AL64" i="33" s="1"/>
  <c r="AL77" i="33" s="1"/>
  <c r="AL80" i="33" s="1"/>
  <c r="AL81" i="33" s="1"/>
  <c r="AM62" i="31"/>
  <c r="AN61" i="31" s="1"/>
  <c r="AN62" i="35"/>
  <c r="AO61" i="35" s="1"/>
  <c r="AL63" i="31"/>
  <c r="AL64" i="31" s="1"/>
  <c r="AL77" i="31" s="1"/>
  <c r="AL80" i="31" s="1"/>
  <c r="AL81" i="31" s="1"/>
  <c r="AM63" i="35"/>
  <c r="AM64" i="35" s="1"/>
  <c r="AM77" i="35" s="1"/>
  <c r="AM80" i="35" s="1"/>
  <c r="AM81" i="35" s="1"/>
  <c r="AN63" i="35" l="1"/>
  <c r="AN64" i="35" s="1"/>
  <c r="AN77" i="35" s="1"/>
  <c r="AN80" i="35" s="1"/>
  <c r="AN81" i="35" s="1"/>
  <c r="AN62" i="33"/>
  <c r="AO61" i="33" s="1"/>
  <c r="AN62" i="31"/>
  <c r="AO61" i="31" s="1"/>
  <c r="AM63" i="33"/>
  <c r="AM64" i="33" s="1"/>
  <c r="AM77" i="33" s="1"/>
  <c r="AM80" i="33" s="1"/>
  <c r="AM81" i="33" s="1"/>
  <c r="AM63" i="31"/>
  <c r="AM64" i="31" s="1"/>
  <c r="AM77" i="31" s="1"/>
  <c r="AM80" i="31" s="1"/>
  <c r="AM81" i="31" s="1"/>
  <c r="AO62" i="35"/>
  <c r="AP61" i="35" s="1"/>
  <c r="AO63" i="35" l="1"/>
  <c r="AO64" i="35" s="1"/>
  <c r="AO77" i="35" s="1"/>
  <c r="AO80" i="35" s="1"/>
  <c r="AO81" i="35" s="1"/>
  <c r="AN63" i="31"/>
  <c r="AN64" i="31" s="1"/>
  <c r="AN77" i="31" s="1"/>
  <c r="AN80" i="31" s="1"/>
  <c r="AN81" i="31" s="1"/>
  <c r="AO62" i="33"/>
  <c r="AP61" i="33" s="1"/>
  <c r="AP62" i="35"/>
  <c r="AQ61" i="35" s="1"/>
  <c r="AO62" i="31"/>
  <c r="AP61" i="31" s="1"/>
  <c r="AN63" i="33"/>
  <c r="AN64" i="33" s="1"/>
  <c r="AN77" i="33" s="1"/>
  <c r="AN80" i="33" s="1"/>
  <c r="AN81" i="33" s="1"/>
  <c r="AP63" i="35" l="1"/>
  <c r="AP64" i="35" s="1"/>
  <c r="AP77" i="35" s="1"/>
  <c r="AP80" i="35" s="1"/>
  <c r="AP81" i="35" s="1"/>
  <c r="AP62" i="31"/>
  <c r="AQ61" i="31" s="1"/>
  <c r="AP62" i="33"/>
  <c r="AQ61" i="33" s="1"/>
  <c r="AO63" i="31"/>
  <c r="AO64" i="31" s="1"/>
  <c r="AO77" i="31" s="1"/>
  <c r="AO80" i="31" s="1"/>
  <c r="AO81" i="31" s="1"/>
  <c r="AO63" i="33"/>
  <c r="AO64" i="33" s="1"/>
  <c r="AO77" i="33" s="1"/>
  <c r="AO80" i="33" s="1"/>
  <c r="AO81" i="33" s="1"/>
  <c r="AQ62" i="35"/>
  <c r="AR61" i="35" s="1"/>
  <c r="AP63" i="31" l="1"/>
  <c r="AP64" i="31" s="1"/>
  <c r="AP77" i="31" s="1"/>
  <c r="AP80" i="31" s="1"/>
  <c r="AP81" i="31" s="1"/>
  <c r="AR62" i="35"/>
  <c r="AS61" i="35" s="1"/>
  <c r="AQ62" i="33"/>
  <c r="AR61" i="33" s="1"/>
  <c r="AQ63" i="35"/>
  <c r="AQ64" i="35" s="1"/>
  <c r="AQ77" i="35" s="1"/>
  <c r="AQ80" i="35" s="1"/>
  <c r="AQ81" i="35" s="1"/>
  <c r="AP63" i="33"/>
  <c r="AP64" i="33" s="1"/>
  <c r="AP77" i="33" s="1"/>
  <c r="AP80" i="33" s="1"/>
  <c r="AP81" i="33" s="1"/>
  <c r="AQ62" i="31"/>
  <c r="AR61" i="31" s="1"/>
  <c r="AQ63" i="31" l="1"/>
  <c r="AQ64" i="31" s="1"/>
  <c r="AQ77" i="31" s="1"/>
  <c r="AQ80" i="31" s="1"/>
  <c r="AQ81" i="31" s="1"/>
  <c r="AR62" i="33"/>
  <c r="AS61" i="33" s="1"/>
  <c r="AQ63" i="33"/>
  <c r="AQ64" i="33" s="1"/>
  <c r="AQ77" i="33" s="1"/>
  <c r="AQ80" i="33" s="1"/>
  <c r="AQ81" i="33" s="1"/>
  <c r="AS62" i="35"/>
  <c r="AT61" i="35" s="1"/>
  <c r="AR62" i="31"/>
  <c r="AS61" i="31" s="1"/>
  <c r="AR63" i="35"/>
  <c r="AR64" i="35" s="1"/>
  <c r="AR77" i="35" s="1"/>
  <c r="AR80" i="35" s="1"/>
  <c r="AR81" i="35" s="1"/>
  <c r="AS62" i="31" l="1"/>
  <c r="AT61" i="31" s="1"/>
  <c r="AR63" i="31"/>
  <c r="AR64" i="31" s="1"/>
  <c r="AR77" i="31" s="1"/>
  <c r="AR80" i="31" s="1"/>
  <c r="AR81" i="31" s="1"/>
  <c r="AT62" i="35"/>
  <c r="AU61" i="35" s="1"/>
  <c r="AS62" i="33"/>
  <c r="AT61" i="33" s="1"/>
  <c r="AS63" i="35"/>
  <c r="AS64" i="35" s="1"/>
  <c r="AS77" i="35" s="1"/>
  <c r="AS80" i="35" s="1"/>
  <c r="AS81" i="35" s="1"/>
  <c r="AR63" i="33"/>
  <c r="AR64" i="33" s="1"/>
  <c r="AR77" i="33" s="1"/>
  <c r="AR80" i="33" s="1"/>
  <c r="AR81" i="33" s="1"/>
  <c r="AT63" i="35" l="1"/>
  <c r="AT64" i="35" s="1"/>
  <c r="AT77" i="35" s="1"/>
  <c r="AT80" i="35" s="1"/>
  <c r="AT81" i="35" s="1"/>
  <c r="AT62" i="31"/>
  <c r="AU61" i="31" s="1"/>
  <c r="AT62" i="33"/>
  <c r="AU61" i="33" s="1"/>
  <c r="AS63" i="31"/>
  <c r="AS64" i="31" s="1"/>
  <c r="AS77" i="31" s="1"/>
  <c r="AS80" i="31" s="1"/>
  <c r="AS81" i="31" s="1"/>
  <c r="AS63" i="33"/>
  <c r="AS64" i="33" s="1"/>
  <c r="AS77" i="33" s="1"/>
  <c r="AS80" i="33" s="1"/>
  <c r="AS81" i="33" s="1"/>
  <c r="AU62" i="35"/>
  <c r="AV61" i="35" s="1"/>
  <c r="AT63" i="31" l="1"/>
  <c r="AT64" i="31" s="1"/>
  <c r="AT77" i="31" s="1"/>
  <c r="AT80" i="31" s="1"/>
  <c r="AT81" i="31" s="1"/>
  <c r="AU63" i="35"/>
  <c r="AU64" i="35" s="1"/>
  <c r="AU77" i="35" s="1"/>
  <c r="AU80" i="35" s="1"/>
  <c r="AU81" i="35" s="1"/>
  <c r="AU62" i="33"/>
  <c r="AV61" i="33" s="1"/>
  <c r="AT63" i="33"/>
  <c r="AT64" i="33" s="1"/>
  <c r="AT77" i="33" s="1"/>
  <c r="AT80" i="33" s="1"/>
  <c r="AT81" i="33" s="1"/>
  <c r="AV62" i="35"/>
  <c r="AW61" i="35" s="1"/>
  <c r="AU62" i="31"/>
  <c r="AV61" i="31" s="1"/>
  <c r="AV62" i="31" l="1"/>
  <c r="AW61" i="31" s="1"/>
  <c r="AU63" i="31"/>
  <c r="AU64" i="31" s="1"/>
  <c r="AU77" i="31" s="1"/>
  <c r="AU80" i="31" s="1"/>
  <c r="AU81" i="31" s="1"/>
  <c r="AV62" i="33"/>
  <c r="AW61" i="33" s="1"/>
  <c r="AW62" i="35"/>
  <c r="AX61" i="35" s="1"/>
  <c r="AU63" i="33"/>
  <c r="AU64" i="33" s="1"/>
  <c r="AU77" i="33" s="1"/>
  <c r="AU80" i="33" s="1"/>
  <c r="AU81" i="33" s="1"/>
  <c r="AV63" i="35"/>
  <c r="AV64" i="35" s="1"/>
  <c r="AV77" i="35" s="1"/>
  <c r="AV80" i="35" s="1"/>
  <c r="AV81" i="35" s="1"/>
  <c r="AV63" i="31" l="1"/>
  <c r="AV64" i="31" s="1"/>
  <c r="AV77" i="31" s="1"/>
  <c r="AV80" i="31" s="1"/>
  <c r="AW62" i="33"/>
  <c r="AX61" i="33" s="1"/>
  <c r="AV63" i="33"/>
  <c r="AV64" i="33" s="1"/>
  <c r="AV77" i="33" s="1"/>
  <c r="AV80" i="33" s="1"/>
  <c r="AV81" i="33" s="1"/>
  <c r="AX62" i="35"/>
  <c r="AY61" i="35" s="1"/>
  <c r="AV81" i="31"/>
  <c r="AW63" i="35"/>
  <c r="AW64" i="35" s="1"/>
  <c r="AW77" i="35" s="1"/>
  <c r="AW80" i="35" s="1"/>
  <c r="AW81" i="35" s="1"/>
  <c r="AW62" i="31"/>
  <c r="AX61" i="31" s="1"/>
  <c r="AW63" i="31" l="1"/>
  <c r="AW64" i="31" s="1"/>
  <c r="AW77" i="31" s="1"/>
  <c r="AW80" i="31" s="1"/>
  <c r="AW81" i="31" s="1"/>
  <c r="AX63" i="35"/>
  <c r="AX64" i="35" s="1"/>
  <c r="AX77" i="35" s="1"/>
  <c r="AX80" i="35" s="1"/>
  <c r="AX81" i="35" s="1"/>
  <c r="C7" i="35"/>
  <c r="J31" i="29" s="1"/>
  <c r="AX62" i="33"/>
  <c r="AY61" i="33" s="1"/>
  <c r="AX62" i="31"/>
  <c r="AY61" i="31" s="1"/>
  <c r="AY62" i="35"/>
  <c r="AZ61" i="35" s="1"/>
  <c r="AW63" i="33"/>
  <c r="AW64" i="33" s="1"/>
  <c r="AW77" i="33" s="1"/>
  <c r="AW80" i="33" s="1"/>
  <c r="AW81" i="33" s="1"/>
  <c r="AZ62" i="35" l="1"/>
  <c r="BA61" i="35" s="1"/>
  <c r="AY62" i="33"/>
  <c r="AZ61" i="33" s="1"/>
  <c r="AY63" i="35"/>
  <c r="AY64" i="35" s="1"/>
  <c r="AY77" i="35" s="1"/>
  <c r="AY80" i="35" s="1"/>
  <c r="AY81" i="35" s="1"/>
  <c r="AX63" i="33"/>
  <c r="AX64" i="33" s="1"/>
  <c r="AX77" i="33" s="1"/>
  <c r="AX80" i="33" s="1"/>
  <c r="AX81" i="33" s="1"/>
  <c r="C7" i="33"/>
  <c r="J30" i="29" s="1"/>
  <c r="AY62" i="31"/>
  <c r="AZ61" i="31" s="1"/>
  <c r="AX63" i="31"/>
  <c r="AX64" i="31" s="1"/>
  <c r="AX77" i="31" s="1"/>
  <c r="AX80" i="31" s="1"/>
  <c r="AX81" i="31" s="1"/>
  <c r="AY63" i="31" l="1"/>
  <c r="AY64" i="31" s="1"/>
  <c r="AY77" i="31" s="1"/>
  <c r="AY80" i="31" s="1"/>
  <c r="AY81" i="31" s="1"/>
  <c r="BA62" i="35"/>
  <c r="BB61" i="35" s="1"/>
  <c r="AZ63" i="35"/>
  <c r="AZ64" i="35" s="1"/>
  <c r="AZ77" i="35" s="1"/>
  <c r="AZ80" i="35" s="1"/>
  <c r="AZ81" i="35" s="1"/>
  <c r="AZ62" i="33"/>
  <c r="BA61" i="33" s="1"/>
  <c r="AZ62" i="31"/>
  <c r="BA61" i="31" s="1"/>
  <c r="AY63" i="33"/>
  <c r="AY64" i="33" s="1"/>
  <c r="AY77" i="33" s="1"/>
  <c r="AY80" i="33" s="1"/>
  <c r="AY81" i="33" s="1"/>
  <c r="BA62" i="31" l="1"/>
  <c r="BB61" i="31" s="1"/>
  <c r="AZ63" i="31"/>
  <c r="AZ64" i="31" s="1"/>
  <c r="AZ77" i="31" s="1"/>
  <c r="AZ80" i="31" s="1"/>
  <c r="AZ81" i="31" s="1"/>
  <c r="BA62" i="33"/>
  <c r="BB61" i="33" s="1"/>
  <c r="BB62" i="35"/>
  <c r="BC61" i="35" s="1"/>
  <c r="AZ63" i="33"/>
  <c r="AZ64" i="33" s="1"/>
  <c r="AZ77" i="33" s="1"/>
  <c r="AZ80" i="33" s="1"/>
  <c r="AZ81" i="33" s="1"/>
  <c r="BA63" i="35"/>
  <c r="BA64" i="35" s="1"/>
  <c r="BA77" i="35" s="1"/>
  <c r="BA80" i="35" s="1"/>
  <c r="BA81" i="35" s="1"/>
  <c r="BA63" i="33" l="1"/>
  <c r="BA64" i="33" s="1"/>
  <c r="BA77" i="33" s="1"/>
  <c r="BA80" i="33" s="1"/>
  <c r="BA81" i="33" s="1"/>
  <c r="BB62" i="31"/>
  <c r="BC61" i="31" s="1"/>
  <c r="BC62" i="35"/>
  <c r="BD61" i="35" s="1"/>
  <c r="BD62" i="35" s="1"/>
  <c r="BD63" i="35" s="1"/>
  <c r="BD64" i="35" s="1"/>
  <c r="BD77" i="35" s="1"/>
  <c r="BD80" i="35" s="1"/>
  <c r="BA63" i="31"/>
  <c r="BA64" i="31" s="1"/>
  <c r="BA77" i="31" s="1"/>
  <c r="BA80" i="31" s="1"/>
  <c r="BA81" i="31" s="1"/>
  <c r="BB63" i="35"/>
  <c r="BB64" i="35" s="1"/>
  <c r="BB77" i="35" s="1"/>
  <c r="BB80" i="35" s="1"/>
  <c r="BB81" i="35" s="1"/>
  <c r="BB62" i="33"/>
  <c r="BC61" i="33" s="1"/>
  <c r="BB63" i="31" l="1"/>
  <c r="BB64" i="31" s="1"/>
  <c r="BB77" i="31" s="1"/>
  <c r="BB80" i="31" s="1"/>
  <c r="BB81" i="31" s="1"/>
  <c r="BB63" i="33"/>
  <c r="BB64" i="33" s="1"/>
  <c r="BB77" i="33" s="1"/>
  <c r="BB80" i="33" s="1"/>
  <c r="BB81" i="33" s="1"/>
  <c r="BC63" i="35"/>
  <c r="BC64" i="35" s="1"/>
  <c r="BC77" i="35" s="1"/>
  <c r="BC80" i="35" s="1"/>
  <c r="BC81" i="35" s="1"/>
  <c r="BD81" i="35" s="1"/>
  <c r="BC62" i="33"/>
  <c r="BD61" i="33" s="1"/>
  <c r="BD62" i="33" s="1"/>
  <c r="BD63" i="33" s="1"/>
  <c r="BD64" i="33" s="1"/>
  <c r="BD77" i="33" s="1"/>
  <c r="BD80" i="33" s="1"/>
  <c r="BC62" i="31"/>
  <c r="BD61" i="31" s="1"/>
  <c r="BD62" i="31" s="1"/>
  <c r="BD63" i="31" s="1"/>
  <c r="BD64" i="31" s="1"/>
  <c r="BD77" i="31" s="1"/>
  <c r="BD80" i="31" s="1"/>
  <c r="BC63" i="33" l="1"/>
  <c r="BC64" i="33" s="1"/>
  <c r="BC77" i="33" s="1"/>
  <c r="BC80" i="33" s="1"/>
  <c r="BC81" i="33" s="1"/>
  <c r="BD81" i="33" s="1"/>
  <c r="BC63" i="31"/>
  <c r="BC64" i="31" s="1"/>
  <c r="BC77" i="31" s="1"/>
  <c r="BC80" i="31" s="1"/>
  <c r="BC81" i="31" s="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<sst xmlns="http://schemas.openxmlformats.org/spreadsheetml/2006/main" count="1211" uniqueCount="407">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</sst>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Red]\(#,##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174"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24.627697039077507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45.051269889305559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62.353528098878229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86.495802341910718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1" t="s">
        <v>160</v>
      </c>
      <c r="C13" s="60"/>
      <c r="D13" s="61" t="s">
        <v>40</v>
      </c>
      <c r="E13" s="62">
        <f>'Option 1'!E13</f>
        <v>-1.9091</v>
      </c>
      <c r="F13" s="62">
        <f>'Option 1'!F13</f>
        <v>-1.8888</v>
      </c>
      <c r="G13" s="62">
        <f>'Option 1'!G13</f>
        <v>-1.8683000000000001</v>
      </c>
      <c r="H13" s="62">
        <f>'Option 1'!H13</f>
        <v>-1.8711</v>
      </c>
      <c r="I13" s="62">
        <f>'Option 1'!I13</f>
        <v>-1.85</v>
      </c>
      <c r="J13" s="62">
        <f>'Option 1'!J13</f>
        <v>-1.8293999999999999</v>
      </c>
      <c r="K13" s="62">
        <f>'Option 1'!K13</f>
        <v>-1.8092999999999999</v>
      </c>
      <c r="L13" s="62">
        <f>'Option 1'!L13</f>
        <v>-1.7886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5"/>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5"/>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5"/>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5"/>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6"/>
      <c r="B18" s="124" t="s">
        <v>196</v>
      </c>
      <c r="C18" s="130"/>
      <c r="D18" s="125" t="s">
        <v>40</v>
      </c>
      <c r="E18" s="59">
        <f>SUM(E13:E17)</f>
        <v>-1.9091</v>
      </c>
      <c r="F18" s="59">
        <f t="shared" ref="F18:AW18" si="0">SUM(F13:F17)</f>
        <v>-1.8888</v>
      </c>
      <c r="G18" s="59">
        <f t="shared" si="0"/>
        <v>-1.8683000000000001</v>
      </c>
      <c r="H18" s="59">
        <f t="shared" si="0"/>
        <v>-1.8711</v>
      </c>
      <c r="I18" s="59">
        <f t="shared" si="0"/>
        <v>-1.85</v>
      </c>
      <c r="J18" s="59">
        <f t="shared" si="0"/>
        <v>-1.8293999999999999</v>
      </c>
      <c r="K18" s="59">
        <f t="shared" si="0"/>
        <v>-1.8092999999999999</v>
      </c>
      <c r="L18" s="59">
        <f t="shared" si="0"/>
        <v>-1.7886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3" t="s">
        <v>300</v>
      </c>
      <c r="B19" s="61" t="s">
        <v>199</v>
      </c>
      <c r="C19" s="8"/>
      <c r="D19" s="9" t="s">
        <v>40</v>
      </c>
      <c r="E19" s="33">
        <f>'Option 1'!E19</f>
        <v>0</v>
      </c>
      <c r="F19" s="33">
        <f>'Option 1'!F19</f>
        <v>6.488794809335241E-2</v>
      </c>
      <c r="G19" s="33">
        <f>'Option 1'!G19</f>
        <v>0.13870385425620818</v>
      </c>
      <c r="H19" s="33">
        <f>'Option 1'!H19</f>
        <v>0.20502273998154741</v>
      </c>
      <c r="I19" s="33">
        <f>'Option 1'!I19</f>
        <v>0.26255777007003389</v>
      </c>
      <c r="J19" s="33">
        <f>'Option 1'!J19</f>
        <v>0.31995477794118099</v>
      </c>
      <c r="K19" s="33">
        <f>'Option 1'!K19</f>
        <v>0.37437364208514223</v>
      </c>
      <c r="L19" s="33">
        <f>'Option 1'!L19</f>
        <v>0.43493507167688616</v>
      </c>
      <c r="M19" s="33">
        <f>'Option 1'!M19</f>
        <v>0.5011097445705559</v>
      </c>
      <c r="N19" s="33">
        <f>'Option 1'!N19</f>
        <v>0.53166155675958204</v>
      </c>
      <c r="O19" s="33">
        <f>'Option 1'!O19</f>
        <v>0.56201955246890745</v>
      </c>
      <c r="P19" s="33">
        <f>'Option 1'!P19</f>
        <v>0.59223992936642844</v>
      </c>
      <c r="Q19" s="33">
        <f>'Option 1'!Q19</f>
        <v>0.62084746955370107</v>
      </c>
      <c r="R19" s="33">
        <f>'Option 1'!R19</f>
        <v>0.64466402758311425</v>
      </c>
      <c r="S19" s="33">
        <f>'Option 1'!S19</f>
        <v>0.66662554020796705</v>
      </c>
      <c r="T19" s="33">
        <f>'Option 1'!T19</f>
        <v>0.6859984946445199</v>
      </c>
      <c r="U19" s="33">
        <f>'Option 1'!U19</f>
        <v>0.69878805210213613</v>
      </c>
      <c r="V19" s="33">
        <f>'Option 1'!V19</f>
        <v>0.70705963699833507</v>
      </c>
      <c r="W19" s="33">
        <f>'Option 1'!W19</f>
        <v>0.71220080068299396</v>
      </c>
      <c r="X19" s="33">
        <f>'Option 1'!X19</f>
        <v>0.71345248998194222</v>
      </c>
      <c r="Y19" s="33">
        <f>'Option 1'!Y19</f>
        <v>0.7141753049075551</v>
      </c>
      <c r="Z19" s="33">
        <f>'Option 1'!Z19</f>
        <v>0.71442354889178472</v>
      </c>
      <c r="AA19" s="33">
        <f>'Option 1'!AA19</f>
        <v>0.71447648705099398</v>
      </c>
      <c r="AB19" s="33">
        <f>'Option 1'!AB19</f>
        <v>0.71447648705099398</v>
      </c>
      <c r="AC19" s="33">
        <f>'Option 1'!AC19</f>
        <v>0.71447648705099398</v>
      </c>
      <c r="AD19" s="33">
        <f>'Option 1'!AD19</f>
        <v>0.71447648705099398</v>
      </c>
      <c r="AE19" s="33">
        <f>'Option 1'!AE19</f>
        <v>0.71447648705099398</v>
      </c>
      <c r="AF19" s="33">
        <f>'Option 1'!AF19</f>
        <v>0.71447648705099398</v>
      </c>
      <c r="AG19" s="33">
        <f>'Option 1'!AG19</f>
        <v>0.71447648705099398</v>
      </c>
      <c r="AH19" s="33">
        <f>'Option 1'!AH19</f>
        <v>0.71447648705099398</v>
      </c>
      <c r="AI19" s="33">
        <f>'Option 1'!AI19</f>
        <v>0.71447648705099398</v>
      </c>
      <c r="AJ19" s="33">
        <f>'Option 1'!AJ19</f>
        <v>0.71447648705099398</v>
      </c>
      <c r="AK19" s="33">
        <f>'Option 1'!AK19</f>
        <v>0.71447648705099398</v>
      </c>
      <c r="AL19" s="33">
        <f>'Option 1'!AL19</f>
        <v>0.71447648705099398</v>
      </c>
      <c r="AM19" s="33">
        <f>'Option 1'!AM19</f>
        <v>0.71447648705099398</v>
      </c>
      <c r="AN19" s="33">
        <f>'Option 1'!AN19</f>
        <v>0.71447648705099398</v>
      </c>
      <c r="AO19" s="33">
        <f>'Option 1'!AO19</f>
        <v>0.71447648705099398</v>
      </c>
      <c r="AP19" s="33">
        <f>'Option 1'!AP19</f>
        <v>0.71447648705099398</v>
      </c>
      <c r="AQ19" s="33">
        <f>'Option 1'!AQ19</f>
        <v>0.71447648705099398</v>
      </c>
      <c r="AR19" s="33">
        <f>'Option 1'!AR19</f>
        <v>0.71447648705099398</v>
      </c>
      <c r="AS19" s="33">
        <f>'Option 1'!AS19</f>
        <v>0.71447648705099398</v>
      </c>
      <c r="AT19" s="33">
        <f>'Option 1'!AT19</f>
        <v>0.71447648705099398</v>
      </c>
      <c r="AU19" s="33">
        <f>'Option 1'!AU19</f>
        <v>0.71447648705099398</v>
      </c>
      <c r="AV19" s="33">
        <f>'Option 1'!AV19</f>
        <v>0.71447648705099398</v>
      </c>
      <c r="AW19" s="33">
        <f>'Option 1'!AW19</f>
        <v>0.71447648705099398</v>
      </c>
      <c r="AX19" s="33"/>
      <c r="AY19" s="33"/>
      <c r="AZ19" s="33"/>
      <c r="BA19" s="33"/>
      <c r="BB19" s="33"/>
      <c r="BC19" s="33"/>
      <c r="BD19" s="33"/>
    </row>
    <row r="20" spans="1:56" x14ac:dyDescent="0.3">
      <c r="A20" s="183"/>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3"/>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3"/>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3"/>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3"/>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4"/>
      <c r="B25" s="61" t="s">
        <v>320</v>
      </c>
      <c r="C25" s="8"/>
      <c r="D25" s="9" t="s">
        <v>40</v>
      </c>
      <c r="E25" s="67">
        <f>SUM(E19:E24)</f>
        <v>0</v>
      </c>
      <c r="F25" s="67">
        <f t="shared" ref="F25:BD25" si="1">SUM(F19:F24)</f>
        <v>6.488794809335241E-2</v>
      </c>
      <c r="G25" s="67">
        <f t="shared" si="1"/>
        <v>0.13870385425620818</v>
      </c>
      <c r="H25" s="67">
        <f t="shared" si="1"/>
        <v>0.20502273998154741</v>
      </c>
      <c r="I25" s="67">
        <f t="shared" si="1"/>
        <v>0.26255777007003389</v>
      </c>
      <c r="J25" s="67">
        <f t="shared" si="1"/>
        <v>0.31995477794118099</v>
      </c>
      <c r="K25" s="67">
        <f t="shared" si="1"/>
        <v>0.37437364208514223</v>
      </c>
      <c r="L25" s="67">
        <f t="shared" si="1"/>
        <v>0.43493507167688616</v>
      </c>
      <c r="M25" s="67">
        <f t="shared" si="1"/>
        <v>0.5011097445705559</v>
      </c>
      <c r="N25" s="67">
        <f t="shared" si="1"/>
        <v>0.53166155675958204</v>
      </c>
      <c r="O25" s="67">
        <f t="shared" si="1"/>
        <v>0.56201955246890745</v>
      </c>
      <c r="P25" s="67">
        <f t="shared" si="1"/>
        <v>0.59223992936642844</v>
      </c>
      <c r="Q25" s="67">
        <f t="shared" si="1"/>
        <v>0.62084746955370107</v>
      </c>
      <c r="R25" s="67">
        <f t="shared" si="1"/>
        <v>0.64466402758311425</v>
      </c>
      <c r="S25" s="67">
        <f t="shared" si="1"/>
        <v>0.66662554020796705</v>
      </c>
      <c r="T25" s="67">
        <f t="shared" si="1"/>
        <v>0.6859984946445199</v>
      </c>
      <c r="U25" s="67">
        <f t="shared" si="1"/>
        <v>0.69878805210213613</v>
      </c>
      <c r="V25" s="67">
        <f t="shared" si="1"/>
        <v>0.70705963699833507</v>
      </c>
      <c r="W25" s="67">
        <f t="shared" si="1"/>
        <v>0.71220080068299396</v>
      </c>
      <c r="X25" s="67">
        <f t="shared" si="1"/>
        <v>0.71345248998194222</v>
      </c>
      <c r="Y25" s="67">
        <f t="shared" si="1"/>
        <v>0.7141753049075551</v>
      </c>
      <c r="Z25" s="67">
        <f t="shared" si="1"/>
        <v>0.71442354889178472</v>
      </c>
      <c r="AA25" s="67">
        <f t="shared" si="1"/>
        <v>0.71447648705099398</v>
      </c>
      <c r="AB25" s="67">
        <f t="shared" si="1"/>
        <v>0.71447648705099398</v>
      </c>
      <c r="AC25" s="67">
        <f t="shared" si="1"/>
        <v>0.71447648705099398</v>
      </c>
      <c r="AD25" s="67">
        <f t="shared" si="1"/>
        <v>0.71447648705099398</v>
      </c>
      <c r="AE25" s="67">
        <f t="shared" si="1"/>
        <v>0.71447648705099398</v>
      </c>
      <c r="AF25" s="67">
        <f t="shared" si="1"/>
        <v>0.71447648705099398</v>
      </c>
      <c r="AG25" s="67">
        <f t="shared" si="1"/>
        <v>0.71447648705099398</v>
      </c>
      <c r="AH25" s="67">
        <f t="shared" si="1"/>
        <v>0.71447648705099398</v>
      </c>
      <c r="AI25" s="67">
        <f t="shared" si="1"/>
        <v>0.71447648705099398</v>
      </c>
      <c r="AJ25" s="67">
        <f t="shared" si="1"/>
        <v>0.71447648705099398</v>
      </c>
      <c r="AK25" s="67">
        <f t="shared" si="1"/>
        <v>0.71447648705099398</v>
      </c>
      <c r="AL25" s="67">
        <f t="shared" si="1"/>
        <v>0.71447648705099398</v>
      </c>
      <c r="AM25" s="67">
        <f t="shared" si="1"/>
        <v>0.71447648705099398</v>
      </c>
      <c r="AN25" s="67">
        <f t="shared" si="1"/>
        <v>0.71447648705099398</v>
      </c>
      <c r="AO25" s="67">
        <f t="shared" si="1"/>
        <v>0.71447648705099398</v>
      </c>
      <c r="AP25" s="67">
        <f t="shared" si="1"/>
        <v>0.71447648705099398</v>
      </c>
      <c r="AQ25" s="67">
        <f t="shared" si="1"/>
        <v>0.71447648705099398</v>
      </c>
      <c r="AR25" s="67">
        <f t="shared" si="1"/>
        <v>0.71447648705099398</v>
      </c>
      <c r="AS25" s="67">
        <f t="shared" si="1"/>
        <v>0.71447648705099398</v>
      </c>
      <c r="AT25" s="67">
        <f t="shared" si="1"/>
        <v>0.71447648705099398</v>
      </c>
      <c r="AU25" s="67">
        <f t="shared" si="1"/>
        <v>0.71447648705099398</v>
      </c>
      <c r="AV25" s="67">
        <f t="shared" si="1"/>
        <v>0.71447648705099398</v>
      </c>
      <c r="AW25" s="67">
        <f t="shared" si="1"/>
        <v>0.71447648705099398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-1.9091</v>
      </c>
      <c r="F26" s="59">
        <f t="shared" ref="F26:BD26" si="2">F18+F25</f>
        <v>-1.8239120519066476</v>
      </c>
      <c r="G26" s="59">
        <f t="shared" si="2"/>
        <v>-1.7295961457437918</v>
      </c>
      <c r="H26" s="59">
        <f t="shared" si="2"/>
        <v>-1.6660772600184526</v>
      </c>
      <c r="I26" s="59">
        <f t="shared" si="2"/>
        <v>-1.5874422299299662</v>
      </c>
      <c r="J26" s="59">
        <f t="shared" si="2"/>
        <v>-1.5094452220588188</v>
      </c>
      <c r="K26" s="59">
        <f t="shared" si="2"/>
        <v>-1.4349263579148577</v>
      </c>
      <c r="L26" s="59">
        <f t="shared" si="2"/>
        <v>-1.3536649283231137</v>
      </c>
      <c r="M26" s="59">
        <f t="shared" si="2"/>
        <v>0.5011097445705559</v>
      </c>
      <c r="N26" s="59">
        <f t="shared" si="2"/>
        <v>0.53166155675958204</v>
      </c>
      <c r="O26" s="59">
        <f t="shared" si="2"/>
        <v>0.56201955246890745</v>
      </c>
      <c r="P26" s="59">
        <f t="shared" si="2"/>
        <v>0.59223992936642844</v>
      </c>
      <c r="Q26" s="59">
        <f t="shared" si="2"/>
        <v>0.62084746955370107</v>
      </c>
      <c r="R26" s="59">
        <f t="shared" si="2"/>
        <v>0.64466402758311425</v>
      </c>
      <c r="S26" s="59">
        <f t="shared" si="2"/>
        <v>0.66662554020796705</v>
      </c>
      <c r="T26" s="59">
        <f t="shared" si="2"/>
        <v>0.6859984946445199</v>
      </c>
      <c r="U26" s="59">
        <f t="shared" si="2"/>
        <v>0.69878805210213613</v>
      </c>
      <c r="V26" s="59">
        <f t="shared" si="2"/>
        <v>0.70705963699833507</v>
      </c>
      <c r="W26" s="59">
        <f t="shared" si="2"/>
        <v>0.71220080068299396</v>
      </c>
      <c r="X26" s="59">
        <f t="shared" si="2"/>
        <v>0.71345248998194222</v>
      </c>
      <c r="Y26" s="59">
        <f t="shared" si="2"/>
        <v>0.7141753049075551</v>
      </c>
      <c r="Z26" s="59">
        <f t="shared" si="2"/>
        <v>0.71442354889178472</v>
      </c>
      <c r="AA26" s="59">
        <f t="shared" si="2"/>
        <v>0.71447648705099398</v>
      </c>
      <c r="AB26" s="59">
        <f t="shared" si="2"/>
        <v>0.71447648705099398</v>
      </c>
      <c r="AC26" s="59">
        <f t="shared" si="2"/>
        <v>0.71447648705099398</v>
      </c>
      <c r="AD26" s="59">
        <f t="shared" si="2"/>
        <v>0.71447648705099398</v>
      </c>
      <c r="AE26" s="59">
        <f t="shared" si="2"/>
        <v>0.71447648705099398</v>
      </c>
      <c r="AF26" s="59">
        <f t="shared" si="2"/>
        <v>0.71447648705099398</v>
      </c>
      <c r="AG26" s="59">
        <f t="shared" si="2"/>
        <v>0.71447648705099398</v>
      </c>
      <c r="AH26" s="59">
        <f t="shared" si="2"/>
        <v>0.71447648705099398</v>
      </c>
      <c r="AI26" s="59">
        <f t="shared" si="2"/>
        <v>0.71447648705099398</v>
      </c>
      <c r="AJ26" s="59">
        <f t="shared" si="2"/>
        <v>0.71447648705099398</v>
      </c>
      <c r="AK26" s="59">
        <f t="shared" si="2"/>
        <v>0.71447648705099398</v>
      </c>
      <c r="AL26" s="59">
        <f t="shared" si="2"/>
        <v>0.71447648705099398</v>
      </c>
      <c r="AM26" s="59">
        <f t="shared" si="2"/>
        <v>0.71447648705099398</v>
      </c>
      <c r="AN26" s="59">
        <f t="shared" si="2"/>
        <v>0.71447648705099398</v>
      </c>
      <c r="AO26" s="59">
        <f t="shared" si="2"/>
        <v>0.71447648705099398</v>
      </c>
      <c r="AP26" s="59">
        <f t="shared" si="2"/>
        <v>0.71447648705099398</v>
      </c>
      <c r="AQ26" s="59">
        <f t="shared" si="2"/>
        <v>0.71447648705099398</v>
      </c>
      <c r="AR26" s="59">
        <f t="shared" si="2"/>
        <v>0.71447648705099398</v>
      </c>
      <c r="AS26" s="59">
        <f t="shared" si="2"/>
        <v>0.71447648705099398</v>
      </c>
      <c r="AT26" s="59">
        <f t="shared" si="2"/>
        <v>0.71447648705099398</v>
      </c>
      <c r="AU26" s="59">
        <f t="shared" si="2"/>
        <v>0.71447648705099398</v>
      </c>
      <c r="AV26" s="59">
        <f t="shared" si="2"/>
        <v>0.71447648705099398</v>
      </c>
      <c r="AW26" s="59">
        <f t="shared" si="2"/>
        <v>0.71447648705099398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-1.5272800000000002</v>
      </c>
      <c r="F28" s="34">
        <f t="shared" ref="F28:AW28" si="4">F26*F27</f>
        <v>-1.4591296415253181</v>
      </c>
      <c r="G28" s="34">
        <f t="shared" si="4"/>
        <v>-1.3836769165950336</v>
      </c>
      <c r="H28" s="34">
        <f t="shared" si="4"/>
        <v>-1.3328618080147621</v>
      </c>
      <c r="I28" s="34">
        <f t="shared" si="4"/>
        <v>-1.269953783943973</v>
      </c>
      <c r="J28" s="34">
        <f t="shared" si="4"/>
        <v>-1.2075561776470551</v>
      </c>
      <c r="K28" s="34">
        <f t="shared" si="4"/>
        <v>-1.1479410863318862</v>
      </c>
      <c r="L28" s="34">
        <f t="shared" si="4"/>
        <v>-1.0829319426584909</v>
      </c>
      <c r="M28" s="34">
        <f t="shared" si="4"/>
        <v>0.40088779565644472</v>
      </c>
      <c r="N28" s="34">
        <f t="shared" si="4"/>
        <v>0.42532924540766565</v>
      </c>
      <c r="O28" s="34">
        <f t="shared" si="4"/>
        <v>0.44961564197512599</v>
      </c>
      <c r="P28" s="34">
        <f t="shared" si="4"/>
        <v>0.4737919434931428</v>
      </c>
      <c r="Q28" s="34">
        <f t="shared" si="4"/>
        <v>0.4966779756429609</v>
      </c>
      <c r="R28" s="34">
        <f t="shared" si="4"/>
        <v>0.51573122206649147</v>
      </c>
      <c r="S28" s="34">
        <f t="shared" si="4"/>
        <v>0.53330043216637368</v>
      </c>
      <c r="T28" s="34">
        <f t="shared" si="4"/>
        <v>0.54879879571561596</v>
      </c>
      <c r="U28" s="34">
        <f t="shared" si="4"/>
        <v>0.5590304416817089</v>
      </c>
      <c r="V28" s="34">
        <f t="shared" si="4"/>
        <v>0.56564770959866806</v>
      </c>
      <c r="W28" s="34">
        <f t="shared" si="4"/>
        <v>0.56976064054639519</v>
      </c>
      <c r="X28" s="34">
        <f t="shared" si="4"/>
        <v>0.57076199198555377</v>
      </c>
      <c r="Y28" s="34">
        <f t="shared" si="4"/>
        <v>0.5713402439260441</v>
      </c>
      <c r="Z28" s="34">
        <f t="shared" si="4"/>
        <v>0.57153883911342784</v>
      </c>
      <c r="AA28" s="34">
        <f t="shared" si="4"/>
        <v>0.57158118964079518</v>
      </c>
      <c r="AB28" s="34">
        <f t="shared" si="4"/>
        <v>0.57158118964079518</v>
      </c>
      <c r="AC28" s="34">
        <f t="shared" si="4"/>
        <v>0.57158118964079518</v>
      </c>
      <c r="AD28" s="34">
        <f t="shared" si="4"/>
        <v>0.57158118964079518</v>
      </c>
      <c r="AE28" s="34">
        <f t="shared" si="4"/>
        <v>0.57158118964079518</v>
      </c>
      <c r="AF28" s="34">
        <f t="shared" si="4"/>
        <v>0.57158118964079518</v>
      </c>
      <c r="AG28" s="34">
        <f t="shared" si="4"/>
        <v>0.57158118964079518</v>
      </c>
      <c r="AH28" s="34">
        <f t="shared" si="4"/>
        <v>0.57158118964079518</v>
      </c>
      <c r="AI28" s="34">
        <f t="shared" si="4"/>
        <v>0.57158118964079518</v>
      </c>
      <c r="AJ28" s="34">
        <f t="shared" si="4"/>
        <v>0.57158118964079518</v>
      </c>
      <c r="AK28" s="34">
        <f t="shared" si="4"/>
        <v>0.57158118964079518</v>
      </c>
      <c r="AL28" s="34">
        <f t="shared" si="4"/>
        <v>0.57158118964079518</v>
      </c>
      <c r="AM28" s="34">
        <f t="shared" si="4"/>
        <v>0.57158118964079518</v>
      </c>
      <c r="AN28" s="34">
        <f t="shared" si="4"/>
        <v>0.57158118964079518</v>
      </c>
      <c r="AO28" s="34">
        <f t="shared" si="4"/>
        <v>0.57158118964079518</v>
      </c>
      <c r="AP28" s="34">
        <f t="shared" si="4"/>
        <v>0.57158118964079518</v>
      </c>
      <c r="AQ28" s="34">
        <f t="shared" si="4"/>
        <v>0.57158118964079518</v>
      </c>
      <c r="AR28" s="34">
        <f t="shared" si="4"/>
        <v>0.57158118964079518</v>
      </c>
      <c r="AS28" s="34">
        <f t="shared" si="4"/>
        <v>0.57158118964079518</v>
      </c>
      <c r="AT28" s="34">
        <f t="shared" si="4"/>
        <v>0.57158118964079518</v>
      </c>
      <c r="AU28" s="34">
        <f t="shared" si="4"/>
        <v>0.57158118964079518</v>
      </c>
      <c r="AV28" s="34">
        <f t="shared" si="4"/>
        <v>0.57158118964079518</v>
      </c>
      <c r="AW28" s="34">
        <f t="shared" si="4"/>
        <v>0.57158118964079518</v>
      </c>
      <c r="AX28" s="34"/>
      <c r="AY28" s="34"/>
      <c r="AZ28" s="34"/>
      <c r="BA28" s="34"/>
      <c r="BB28" s="34"/>
      <c r="BC28" s="34"/>
      <c r="BD28" s="34"/>
    </row>
    <row r="29" spans="1:56" x14ac:dyDescent="0.3">
      <c r="A29" s="115"/>
      <c r="B29" s="9" t="s">
        <v>92</v>
      </c>
      <c r="C29" s="11" t="s">
        <v>44</v>
      </c>
      <c r="D29" s="9" t="s">
        <v>40</v>
      </c>
      <c r="E29" s="34">
        <f>E26-E28</f>
        <v>-0.38181999999999983</v>
      </c>
      <c r="F29" s="34">
        <f t="shared" ref="F29:AW29" si="5">F26-F28</f>
        <v>-0.36478241038132952</v>
      </c>
      <c r="G29" s="34">
        <f t="shared" si="5"/>
        <v>-0.34591922914875828</v>
      </c>
      <c r="H29" s="34">
        <f t="shared" si="5"/>
        <v>-0.33321545200369052</v>
      </c>
      <c r="I29" s="34">
        <f t="shared" si="5"/>
        <v>-0.31748844598599324</v>
      </c>
      <c r="J29" s="34">
        <f t="shared" si="5"/>
        <v>-0.30188904441176367</v>
      </c>
      <c r="K29" s="34">
        <f t="shared" si="5"/>
        <v>-0.28698527158297149</v>
      </c>
      <c r="L29" s="34">
        <f t="shared" si="5"/>
        <v>-0.27073298566462278</v>
      </c>
      <c r="M29" s="34">
        <f t="shared" si="5"/>
        <v>0.10022194891411118</v>
      </c>
      <c r="N29" s="34">
        <f t="shared" si="5"/>
        <v>0.1063323113519164</v>
      </c>
      <c r="O29" s="34">
        <f t="shared" si="5"/>
        <v>0.11240391049378146</v>
      </c>
      <c r="P29" s="34">
        <f t="shared" si="5"/>
        <v>0.11844798587328564</v>
      </c>
      <c r="Q29" s="34">
        <f t="shared" si="5"/>
        <v>0.12416949391074017</v>
      </c>
      <c r="R29" s="34">
        <f t="shared" si="5"/>
        <v>0.12893280551662278</v>
      </c>
      <c r="S29" s="34">
        <f t="shared" si="5"/>
        <v>0.13332510804159337</v>
      </c>
      <c r="T29" s="34">
        <f t="shared" si="5"/>
        <v>0.13719969892890393</v>
      </c>
      <c r="U29" s="34">
        <f t="shared" si="5"/>
        <v>0.13975761042042723</v>
      </c>
      <c r="V29" s="34">
        <f t="shared" si="5"/>
        <v>0.14141192739966701</v>
      </c>
      <c r="W29" s="34">
        <f t="shared" si="5"/>
        <v>0.14244016013659877</v>
      </c>
      <c r="X29" s="34">
        <f t="shared" si="5"/>
        <v>0.14269049799638844</v>
      </c>
      <c r="Y29" s="34">
        <f t="shared" si="5"/>
        <v>0.142835060981511</v>
      </c>
      <c r="Z29" s="34">
        <f t="shared" si="5"/>
        <v>0.14288470977835688</v>
      </c>
      <c r="AA29" s="34">
        <f t="shared" si="5"/>
        <v>0.1428952974101988</v>
      </c>
      <c r="AB29" s="34">
        <f t="shared" si="5"/>
        <v>0.1428952974101988</v>
      </c>
      <c r="AC29" s="34">
        <f t="shared" si="5"/>
        <v>0.1428952974101988</v>
      </c>
      <c r="AD29" s="34">
        <f t="shared" si="5"/>
        <v>0.1428952974101988</v>
      </c>
      <c r="AE29" s="34">
        <f t="shared" si="5"/>
        <v>0.1428952974101988</v>
      </c>
      <c r="AF29" s="34">
        <f t="shared" si="5"/>
        <v>0.1428952974101988</v>
      </c>
      <c r="AG29" s="34">
        <f t="shared" si="5"/>
        <v>0.1428952974101988</v>
      </c>
      <c r="AH29" s="34">
        <f t="shared" si="5"/>
        <v>0.1428952974101988</v>
      </c>
      <c r="AI29" s="34">
        <f t="shared" si="5"/>
        <v>0.1428952974101988</v>
      </c>
      <c r="AJ29" s="34">
        <f t="shared" si="5"/>
        <v>0.1428952974101988</v>
      </c>
      <c r="AK29" s="34">
        <f t="shared" si="5"/>
        <v>0.1428952974101988</v>
      </c>
      <c r="AL29" s="34">
        <f t="shared" si="5"/>
        <v>0.1428952974101988</v>
      </c>
      <c r="AM29" s="34">
        <f t="shared" si="5"/>
        <v>0.1428952974101988</v>
      </c>
      <c r="AN29" s="34">
        <f t="shared" si="5"/>
        <v>0.1428952974101988</v>
      </c>
      <c r="AO29" s="34">
        <f t="shared" si="5"/>
        <v>0.1428952974101988</v>
      </c>
      <c r="AP29" s="34">
        <f t="shared" si="5"/>
        <v>0.1428952974101988</v>
      </c>
      <c r="AQ29" s="34">
        <f t="shared" si="5"/>
        <v>0.1428952974101988</v>
      </c>
      <c r="AR29" s="34">
        <f t="shared" si="5"/>
        <v>0.1428952974101988</v>
      </c>
      <c r="AS29" s="34">
        <f t="shared" si="5"/>
        <v>0.1428952974101988</v>
      </c>
      <c r="AT29" s="34">
        <f t="shared" si="5"/>
        <v>0.1428952974101988</v>
      </c>
      <c r="AU29" s="34">
        <f t="shared" si="5"/>
        <v>0.1428952974101988</v>
      </c>
      <c r="AV29" s="34">
        <f t="shared" si="5"/>
        <v>0.1428952974101988</v>
      </c>
      <c r="AW29" s="34">
        <f t="shared" si="5"/>
        <v>0.1428952974101988</v>
      </c>
      <c r="AX29" s="34"/>
      <c r="AY29" s="34"/>
      <c r="AZ29" s="34"/>
      <c r="BA29" s="34"/>
      <c r="BB29" s="34"/>
      <c r="BC29" s="34"/>
      <c r="BD29" s="34"/>
    </row>
    <row r="30" spans="1:56" ht="16.5" hidden="1" customHeight="1" outlineLevel="1" x14ac:dyDescent="0.35">
      <c r="A30" s="115"/>
      <c r="B30" s="9" t="s">
        <v>1</v>
      </c>
      <c r="C30" s="11" t="s">
        <v>53</v>
      </c>
      <c r="D30" s="9" t="s">
        <v>40</v>
      </c>
      <c r="F30" s="34">
        <f>$E$28/'Fixed data'!$C$7</f>
        <v>-3.3939555555555563E-2</v>
      </c>
      <c r="G30" s="34">
        <f>$E$28/'Fixed data'!$C$7</f>
        <v>-3.3939555555555563E-2</v>
      </c>
      <c r="H30" s="34">
        <f>$E$28/'Fixed data'!$C$7</f>
        <v>-3.3939555555555563E-2</v>
      </c>
      <c r="I30" s="34">
        <f>$E$28/'Fixed data'!$C$7</f>
        <v>-3.3939555555555563E-2</v>
      </c>
      <c r="J30" s="34">
        <f>$E$28/'Fixed data'!$C$7</f>
        <v>-3.3939555555555563E-2</v>
      </c>
      <c r="K30" s="34">
        <f>$E$28/'Fixed data'!$C$7</f>
        <v>-3.3939555555555563E-2</v>
      </c>
      <c r="L30" s="34">
        <f>$E$28/'Fixed data'!$C$7</f>
        <v>-3.3939555555555563E-2</v>
      </c>
      <c r="M30" s="34">
        <f>$E$28/'Fixed data'!$C$7</f>
        <v>-3.3939555555555563E-2</v>
      </c>
      <c r="N30" s="34">
        <f>$E$28/'Fixed data'!$C$7</f>
        <v>-3.3939555555555563E-2</v>
      </c>
      <c r="O30" s="34">
        <f>$E$28/'Fixed data'!$C$7</f>
        <v>-3.3939555555555563E-2</v>
      </c>
      <c r="P30" s="34">
        <f>$E$28/'Fixed data'!$C$7</f>
        <v>-3.3939555555555563E-2</v>
      </c>
      <c r="Q30" s="34">
        <f>$E$28/'Fixed data'!$C$7</f>
        <v>-3.3939555555555563E-2</v>
      </c>
      <c r="R30" s="34">
        <f>$E$28/'Fixed data'!$C$7</f>
        <v>-3.3939555555555563E-2</v>
      </c>
      <c r="S30" s="34">
        <f>$E$28/'Fixed data'!$C$7</f>
        <v>-3.3939555555555563E-2</v>
      </c>
      <c r="T30" s="34">
        <f>$E$28/'Fixed data'!$C$7</f>
        <v>-3.3939555555555563E-2</v>
      </c>
      <c r="U30" s="34">
        <f>$E$28/'Fixed data'!$C$7</f>
        <v>-3.3939555555555563E-2</v>
      </c>
      <c r="V30" s="34">
        <f>$E$28/'Fixed data'!$C$7</f>
        <v>-3.3939555555555563E-2</v>
      </c>
      <c r="W30" s="34">
        <f>$E$28/'Fixed data'!$C$7</f>
        <v>-3.3939555555555563E-2</v>
      </c>
      <c r="X30" s="34">
        <f>$E$28/'Fixed data'!$C$7</f>
        <v>-3.3939555555555563E-2</v>
      </c>
      <c r="Y30" s="34">
        <f>$E$28/'Fixed data'!$C$7</f>
        <v>-3.3939555555555563E-2</v>
      </c>
      <c r="Z30" s="34">
        <f>$E$28/'Fixed data'!$C$7</f>
        <v>-3.3939555555555563E-2</v>
      </c>
      <c r="AA30" s="34">
        <f>$E$28/'Fixed data'!$C$7</f>
        <v>-3.3939555555555563E-2</v>
      </c>
      <c r="AB30" s="34">
        <f>$E$28/'Fixed data'!$C$7</f>
        <v>-3.3939555555555563E-2</v>
      </c>
      <c r="AC30" s="34">
        <f>$E$28/'Fixed data'!$C$7</f>
        <v>-3.3939555555555563E-2</v>
      </c>
      <c r="AD30" s="34">
        <f>$E$28/'Fixed data'!$C$7</f>
        <v>-3.3939555555555563E-2</v>
      </c>
      <c r="AE30" s="34">
        <f>$E$28/'Fixed data'!$C$7</f>
        <v>-3.3939555555555563E-2</v>
      </c>
      <c r="AF30" s="34">
        <f>$E$28/'Fixed data'!$C$7</f>
        <v>-3.3939555555555563E-2</v>
      </c>
      <c r="AG30" s="34">
        <f>$E$28/'Fixed data'!$C$7</f>
        <v>-3.3939555555555563E-2</v>
      </c>
      <c r="AH30" s="34">
        <f>$E$28/'Fixed data'!$C$7</f>
        <v>-3.3939555555555563E-2</v>
      </c>
      <c r="AI30" s="34">
        <f>$E$28/'Fixed data'!$C$7</f>
        <v>-3.3939555555555563E-2</v>
      </c>
      <c r="AJ30" s="34">
        <f>$E$28/'Fixed data'!$C$7</f>
        <v>-3.3939555555555563E-2</v>
      </c>
      <c r="AK30" s="34">
        <f>$E$28/'Fixed data'!$C$7</f>
        <v>-3.3939555555555563E-2</v>
      </c>
      <c r="AL30" s="34">
        <f>$E$28/'Fixed data'!$C$7</f>
        <v>-3.3939555555555563E-2</v>
      </c>
      <c r="AM30" s="34">
        <f>$E$28/'Fixed data'!$C$7</f>
        <v>-3.3939555555555563E-2</v>
      </c>
      <c r="AN30" s="34">
        <f>$E$28/'Fixed data'!$C$7</f>
        <v>-3.3939555555555563E-2</v>
      </c>
      <c r="AO30" s="34">
        <f>$E$28/'Fixed data'!$C$7</f>
        <v>-3.3939555555555563E-2</v>
      </c>
      <c r="AP30" s="34">
        <f>$E$28/'Fixed data'!$C$7</f>
        <v>-3.3939555555555563E-2</v>
      </c>
      <c r="AQ30" s="34">
        <f>$E$28/'Fixed data'!$C$7</f>
        <v>-3.3939555555555563E-2</v>
      </c>
      <c r="AR30" s="34">
        <f>$E$28/'Fixed data'!$C$7</f>
        <v>-3.3939555555555563E-2</v>
      </c>
      <c r="AS30" s="34">
        <f>$E$28/'Fixed data'!$C$7</f>
        <v>-3.3939555555555563E-2</v>
      </c>
      <c r="AT30" s="34">
        <f>$E$28/'Fixed data'!$C$7</f>
        <v>-3.3939555555555563E-2</v>
      </c>
      <c r="AU30" s="34">
        <f>$E$28/'Fixed data'!$C$7</f>
        <v>-3.3939555555555563E-2</v>
      </c>
      <c r="AV30" s="34">
        <f>$E$28/'Fixed data'!$C$7</f>
        <v>-3.3939555555555563E-2</v>
      </c>
      <c r="AW30" s="34">
        <f>$E$28/'Fixed data'!$C$7</f>
        <v>-3.3939555555555563E-2</v>
      </c>
      <c r="AX30" s="34">
        <f>$E$28/'Fixed data'!$C$7</f>
        <v>-3.3939555555555563E-2</v>
      </c>
      <c r="AY30" s="34"/>
      <c r="AZ30" s="34"/>
      <c r="BA30" s="34"/>
      <c r="BB30" s="34"/>
      <c r="BC30" s="34"/>
      <c r="BD30" s="34"/>
    </row>
    <row r="31" spans="1:56" ht="16.5" hidden="1" customHeight="1" outlineLevel="1" x14ac:dyDescent="0.35">
      <c r="A31" s="115"/>
      <c r="B31" s="9" t="s">
        <v>2</v>
      </c>
      <c r="C31" s="11" t="s">
        <v>54</v>
      </c>
      <c r="D31" s="9" t="s">
        <v>40</v>
      </c>
      <c r="F31" s="34"/>
      <c r="G31" s="34">
        <f>$F$28/'Fixed data'!$C$7</f>
        <v>-3.2425103145007066E-2</v>
      </c>
      <c r="H31" s="34">
        <f>$F$28/'Fixed data'!$C$7</f>
        <v>-3.2425103145007066E-2</v>
      </c>
      <c r="I31" s="34">
        <f>$F$28/'Fixed data'!$C$7</f>
        <v>-3.2425103145007066E-2</v>
      </c>
      <c r="J31" s="34">
        <f>$F$28/'Fixed data'!$C$7</f>
        <v>-3.2425103145007066E-2</v>
      </c>
      <c r="K31" s="34">
        <f>$F$28/'Fixed data'!$C$7</f>
        <v>-3.2425103145007066E-2</v>
      </c>
      <c r="L31" s="34">
        <f>$F$28/'Fixed data'!$C$7</f>
        <v>-3.2425103145007066E-2</v>
      </c>
      <c r="M31" s="34">
        <f>$F$28/'Fixed data'!$C$7</f>
        <v>-3.2425103145007066E-2</v>
      </c>
      <c r="N31" s="34">
        <f>$F$28/'Fixed data'!$C$7</f>
        <v>-3.2425103145007066E-2</v>
      </c>
      <c r="O31" s="34">
        <f>$F$28/'Fixed data'!$C$7</f>
        <v>-3.2425103145007066E-2</v>
      </c>
      <c r="P31" s="34">
        <f>$F$28/'Fixed data'!$C$7</f>
        <v>-3.2425103145007066E-2</v>
      </c>
      <c r="Q31" s="34">
        <f>$F$28/'Fixed data'!$C$7</f>
        <v>-3.2425103145007066E-2</v>
      </c>
      <c r="R31" s="34">
        <f>$F$28/'Fixed data'!$C$7</f>
        <v>-3.2425103145007066E-2</v>
      </c>
      <c r="S31" s="34">
        <f>$F$28/'Fixed data'!$C$7</f>
        <v>-3.2425103145007066E-2</v>
      </c>
      <c r="T31" s="34">
        <f>$F$28/'Fixed data'!$C$7</f>
        <v>-3.2425103145007066E-2</v>
      </c>
      <c r="U31" s="34">
        <f>$F$28/'Fixed data'!$C$7</f>
        <v>-3.2425103145007066E-2</v>
      </c>
      <c r="V31" s="34">
        <f>$F$28/'Fixed data'!$C$7</f>
        <v>-3.2425103145007066E-2</v>
      </c>
      <c r="W31" s="34">
        <f>$F$28/'Fixed data'!$C$7</f>
        <v>-3.2425103145007066E-2</v>
      </c>
      <c r="X31" s="34">
        <f>$F$28/'Fixed data'!$C$7</f>
        <v>-3.2425103145007066E-2</v>
      </c>
      <c r="Y31" s="34">
        <f>$F$28/'Fixed data'!$C$7</f>
        <v>-3.2425103145007066E-2</v>
      </c>
      <c r="Z31" s="34">
        <f>$F$28/'Fixed data'!$C$7</f>
        <v>-3.2425103145007066E-2</v>
      </c>
      <c r="AA31" s="34">
        <f>$F$28/'Fixed data'!$C$7</f>
        <v>-3.2425103145007066E-2</v>
      </c>
      <c r="AB31" s="34">
        <f>$F$28/'Fixed data'!$C$7</f>
        <v>-3.2425103145007066E-2</v>
      </c>
      <c r="AC31" s="34">
        <f>$F$28/'Fixed data'!$C$7</f>
        <v>-3.2425103145007066E-2</v>
      </c>
      <c r="AD31" s="34">
        <f>$F$28/'Fixed data'!$C$7</f>
        <v>-3.2425103145007066E-2</v>
      </c>
      <c r="AE31" s="34">
        <f>$F$28/'Fixed data'!$C$7</f>
        <v>-3.2425103145007066E-2</v>
      </c>
      <c r="AF31" s="34">
        <f>$F$28/'Fixed data'!$C$7</f>
        <v>-3.2425103145007066E-2</v>
      </c>
      <c r="AG31" s="34">
        <f>$F$28/'Fixed data'!$C$7</f>
        <v>-3.2425103145007066E-2</v>
      </c>
      <c r="AH31" s="34">
        <f>$F$28/'Fixed data'!$C$7</f>
        <v>-3.2425103145007066E-2</v>
      </c>
      <c r="AI31" s="34">
        <f>$F$28/'Fixed data'!$C$7</f>
        <v>-3.2425103145007066E-2</v>
      </c>
      <c r="AJ31" s="34">
        <f>$F$28/'Fixed data'!$C$7</f>
        <v>-3.2425103145007066E-2</v>
      </c>
      <c r="AK31" s="34">
        <f>$F$28/'Fixed data'!$C$7</f>
        <v>-3.2425103145007066E-2</v>
      </c>
      <c r="AL31" s="34">
        <f>$F$28/'Fixed data'!$C$7</f>
        <v>-3.2425103145007066E-2</v>
      </c>
      <c r="AM31" s="34">
        <f>$F$28/'Fixed data'!$C$7</f>
        <v>-3.2425103145007066E-2</v>
      </c>
      <c r="AN31" s="34">
        <f>$F$28/'Fixed data'!$C$7</f>
        <v>-3.2425103145007066E-2</v>
      </c>
      <c r="AO31" s="34">
        <f>$F$28/'Fixed data'!$C$7</f>
        <v>-3.2425103145007066E-2</v>
      </c>
      <c r="AP31" s="34">
        <f>$F$28/'Fixed data'!$C$7</f>
        <v>-3.2425103145007066E-2</v>
      </c>
      <c r="AQ31" s="34">
        <f>$F$28/'Fixed data'!$C$7</f>
        <v>-3.2425103145007066E-2</v>
      </c>
      <c r="AR31" s="34">
        <f>$F$28/'Fixed data'!$C$7</f>
        <v>-3.2425103145007066E-2</v>
      </c>
      <c r="AS31" s="34">
        <f>$F$28/'Fixed data'!$C$7</f>
        <v>-3.2425103145007066E-2</v>
      </c>
      <c r="AT31" s="34">
        <f>$F$28/'Fixed data'!$C$7</f>
        <v>-3.2425103145007066E-2</v>
      </c>
      <c r="AU31" s="34">
        <f>$F$28/'Fixed data'!$C$7</f>
        <v>-3.2425103145007066E-2</v>
      </c>
      <c r="AV31" s="34">
        <f>$F$28/'Fixed data'!$C$7</f>
        <v>-3.2425103145007066E-2</v>
      </c>
      <c r="AW31" s="34">
        <f>$F$28/'Fixed data'!$C$7</f>
        <v>-3.2425103145007066E-2</v>
      </c>
      <c r="AX31" s="34">
        <f>$F$28/'Fixed data'!$C$7</f>
        <v>-3.2425103145007066E-2</v>
      </c>
      <c r="AY31" s="34">
        <f>$F$28/'Fixed data'!$C$7</f>
        <v>-3.2425103145007066E-2</v>
      </c>
      <c r="AZ31" s="34"/>
      <c r="BA31" s="34"/>
      <c r="BB31" s="34"/>
      <c r="BC31" s="34"/>
      <c r="BD31" s="34"/>
    </row>
    <row r="32" spans="1:56" ht="16.5" hidden="1" customHeight="1" outlineLevel="1" x14ac:dyDescent="0.35">
      <c r="A32" s="115"/>
      <c r="B32" s="9" t="s">
        <v>3</v>
      </c>
      <c r="C32" s="11" t="s">
        <v>55</v>
      </c>
      <c r="D32" s="9" t="s">
        <v>40</v>
      </c>
      <c r="F32" s="34"/>
      <c r="G32" s="34"/>
      <c r="H32" s="34">
        <f>$G$28/'Fixed data'!$C$7</f>
        <v>-3.0748375924334079E-2</v>
      </c>
      <c r="I32" s="34">
        <f>$G$28/'Fixed data'!$C$7</f>
        <v>-3.0748375924334079E-2</v>
      </c>
      <c r="J32" s="34">
        <f>$G$28/'Fixed data'!$C$7</f>
        <v>-3.0748375924334079E-2</v>
      </c>
      <c r="K32" s="34">
        <f>$G$28/'Fixed data'!$C$7</f>
        <v>-3.0748375924334079E-2</v>
      </c>
      <c r="L32" s="34">
        <f>$G$28/'Fixed data'!$C$7</f>
        <v>-3.0748375924334079E-2</v>
      </c>
      <c r="M32" s="34">
        <f>$G$28/'Fixed data'!$C$7</f>
        <v>-3.0748375924334079E-2</v>
      </c>
      <c r="N32" s="34">
        <f>$G$28/'Fixed data'!$C$7</f>
        <v>-3.0748375924334079E-2</v>
      </c>
      <c r="O32" s="34">
        <f>$G$28/'Fixed data'!$C$7</f>
        <v>-3.0748375924334079E-2</v>
      </c>
      <c r="P32" s="34">
        <f>$G$28/'Fixed data'!$C$7</f>
        <v>-3.0748375924334079E-2</v>
      </c>
      <c r="Q32" s="34">
        <f>$G$28/'Fixed data'!$C$7</f>
        <v>-3.0748375924334079E-2</v>
      </c>
      <c r="R32" s="34">
        <f>$G$28/'Fixed data'!$C$7</f>
        <v>-3.0748375924334079E-2</v>
      </c>
      <c r="S32" s="34">
        <f>$G$28/'Fixed data'!$C$7</f>
        <v>-3.0748375924334079E-2</v>
      </c>
      <c r="T32" s="34">
        <f>$G$28/'Fixed data'!$C$7</f>
        <v>-3.0748375924334079E-2</v>
      </c>
      <c r="U32" s="34">
        <f>$G$28/'Fixed data'!$C$7</f>
        <v>-3.0748375924334079E-2</v>
      </c>
      <c r="V32" s="34">
        <f>$G$28/'Fixed data'!$C$7</f>
        <v>-3.0748375924334079E-2</v>
      </c>
      <c r="W32" s="34">
        <f>$G$28/'Fixed data'!$C$7</f>
        <v>-3.0748375924334079E-2</v>
      </c>
      <c r="X32" s="34">
        <f>$G$28/'Fixed data'!$C$7</f>
        <v>-3.0748375924334079E-2</v>
      </c>
      <c r="Y32" s="34">
        <f>$G$28/'Fixed data'!$C$7</f>
        <v>-3.0748375924334079E-2</v>
      </c>
      <c r="Z32" s="34">
        <f>$G$28/'Fixed data'!$C$7</f>
        <v>-3.0748375924334079E-2</v>
      </c>
      <c r="AA32" s="34">
        <f>$G$28/'Fixed data'!$C$7</f>
        <v>-3.0748375924334079E-2</v>
      </c>
      <c r="AB32" s="34">
        <f>$G$28/'Fixed data'!$C$7</f>
        <v>-3.0748375924334079E-2</v>
      </c>
      <c r="AC32" s="34">
        <f>$G$28/'Fixed data'!$C$7</f>
        <v>-3.0748375924334079E-2</v>
      </c>
      <c r="AD32" s="34">
        <f>$G$28/'Fixed data'!$C$7</f>
        <v>-3.0748375924334079E-2</v>
      </c>
      <c r="AE32" s="34">
        <f>$G$28/'Fixed data'!$C$7</f>
        <v>-3.0748375924334079E-2</v>
      </c>
      <c r="AF32" s="34">
        <f>$G$28/'Fixed data'!$C$7</f>
        <v>-3.0748375924334079E-2</v>
      </c>
      <c r="AG32" s="34">
        <f>$G$28/'Fixed data'!$C$7</f>
        <v>-3.0748375924334079E-2</v>
      </c>
      <c r="AH32" s="34">
        <f>$G$28/'Fixed data'!$C$7</f>
        <v>-3.0748375924334079E-2</v>
      </c>
      <c r="AI32" s="34">
        <f>$G$28/'Fixed data'!$C$7</f>
        <v>-3.0748375924334079E-2</v>
      </c>
      <c r="AJ32" s="34">
        <f>$G$28/'Fixed data'!$C$7</f>
        <v>-3.0748375924334079E-2</v>
      </c>
      <c r="AK32" s="34">
        <f>$G$28/'Fixed data'!$C$7</f>
        <v>-3.0748375924334079E-2</v>
      </c>
      <c r="AL32" s="34">
        <f>$G$28/'Fixed data'!$C$7</f>
        <v>-3.0748375924334079E-2</v>
      </c>
      <c r="AM32" s="34">
        <f>$G$28/'Fixed data'!$C$7</f>
        <v>-3.0748375924334079E-2</v>
      </c>
      <c r="AN32" s="34">
        <f>$G$28/'Fixed data'!$C$7</f>
        <v>-3.0748375924334079E-2</v>
      </c>
      <c r="AO32" s="34">
        <f>$G$28/'Fixed data'!$C$7</f>
        <v>-3.0748375924334079E-2</v>
      </c>
      <c r="AP32" s="34">
        <f>$G$28/'Fixed data'!$C$7</f>
        <v>-3.0748375924334079E-2</v>
      </c>
      <c r="AQ32" s="34">
        <f>$G$28/'Fixed data'!$C$7</f>
        <v>-3.0748375924334079E-2</v>
      </c>
      <c r="AR32" s="34">
        <f>$G$28/'Fixed data'!$C$7</f>
        <v>-3.0748375924334079E-2</v>
      </c>
      <c r="AS32" s="34">
        <f>$G$28/'Fixed data'!$C$7</f>
        <v>-3.0748375924334079E-2</v>
      </c>
      <c r="AT32" s="34">
        <f>$G$28/'Fixed data'!$C$7</f>
        <v>-3.0748375924334079E-2</v>
      </c>
      <c r="AU32" s="34">
        <f>$G$28/'Fixed data'!$C$7</f>
        <v>-3.0748375924334079E-2</v>
      </c>
      <c r="AV32" s="34">
        <f>$G$28/'Fixed data'!$C$7</f>
        <v>-3.0748375924334079E-2</v>
      </c>
      <c r="AW32" s="34">
        <f>$G$28/'Fixed data'!$C$7</f>
        <v>-3.0748375924334079E-2</v>
      </c>
      <c r="AX32" s="34">
        <f>$G$28/'Fixed data'!$C$7</f>
        <v>-3.0748375924334079E-2</v>
      </c>
      <c r="AY32" s="34">
        <f>$G$28/'Fixed data'!$C$7</f>
        <v>-3.0748375924334079E-2</v>
      </c>
      <c r="AZ32" s="34">
        <f>$G$28/'Fixed data'!$C$7</f>
        <v>-3.0748375924334079E-2</v>
      </c>
      <c r="BA32" s="34"/>
      <c r="BB32" s="34"/>
      <c r="BC32" s="34"/>
      <c r="BD32" s="34"/>
    </row>
    <row r="33" spans="1:57" ht="16.5" hidden="1" customHeight="1" outlineLevel="1" x14ac:dyDescent="0.35">
      <c r="A33" s="115"/>
      <c r="B33" s="9" t="s">
        <v>4</v>
      </c>
      <c r="C33" s="11" t="s">
        <v>56</v>
      </c>
      <c r="D33" s="9" t="s">
        <v>40</v>
      </c>
      <c r="F33" s="34"/>
      <c r="G33" s="34"/>
      <c r="H33" s="34"/>
      <c r="I33" s="34">
        <f>$H$28/'Fixed data'!$C$7</f>
        <v>-2.9619151289216935E-2</v>
      </c>
      <c r="J33" s="34">
        <f>$H$28/'Fixed data'!$C$7</f>
        <v>-2.9619151289216935E-2</v>
      </c>
      <c r="K33" s="34">
        <f>$H$28/'Fixed data'!$C$7</f>
        <v>-2.9619151289216935E-2</v>
      </c>
      <c r="L33" s="34">
        <f>$H$28/'Fixed data'!$C$7</f>
        <v>-2.9619151289216935E-2</v>
      </c>
      <c r="M33" s="34">
        <f>$H$28/'Fixed data'!$C$7</f>
        <v>-2.9619151289216935E-2</v>
      </c>
      <c r="N33" s="34">
        <f>$H$28/'Fixed data'!$C$7</f>
        <v>-2.9619151289216935E-2</v>
      </c>
      <c r="O33" s="34">
        <f>$H$28/'Fixed data'!$C$7</f>
        <v>-2.9619151289216935E-2</v>
      </c>
      <c r="P33" s="34">
        <f>$H$28/'Fixed data'!$C$7</f>
        <v>-2.9619151289216935E-2</v>
      </c>
      <c r="Q33" s="34">
        <f>$H$28/'Fixed data'!$C$7</f>
        <v>-2.9619151289216935E-2</v>
      </c>
      <c r="R33" s="34">
        <f>$H$28/'Fixed data'!$C$7</f>
        <v>-2.9619151289216935E-2</v>
      </c>
      <c r="S33" s="34">
        <f>$H$28/'Fixed data'!$C$7</f>
        <v>-2.9619151289216935E-2</v>
      </c>
      <c r="T33" s="34">
        <f>$H$28/'Fixed data'!$C$7</f>
        <v>-2.9619151289216935E-2</v>
      </c>
      <c r="U33" s="34">
        <f>$H$28/'Fixed data'!$C$7</f>
        <v>-2.9619151289216935E-2</v>
      </c>
      <c r="V33" s="34">
        <f>$H$28/'Fixed data'!$C$7</f>
        <v>-2.9619151289216935E-2</v>
      </c>
      <c r="W33" s="34">
        <f>$H$28/'Fixed data'!$C$7</f>
        <v>-2.9619151289216935E-2</v>
      </c>
      <c r="X33" s="34">
        <f>$H$28/'Fixed data'!$C$7</f>
        <v>-2.9619151289216935E-2</v>
      </c>
      <c r="Y33" s="34">
        <f>$H$28/'Fixed data'!$C$7</f>
        <v>-2.9619151289216935E-2</v>
      </c>
      <c r="Z33" s="34">
        <f>$H$28/'Fixed data'!$C$7</f>
        <v>-2.9619151289216935E-2</v>
      </c>
      <c r="AA33" s="34">
        <f>$H$28/'Fixed data'!$C$7</f>
        <v>-2.9619151289216935E-2</v>
      </c>
      <c r="AB33" s="34">
        <f>$H$28/'Fixed data'!$C$7</f>
        <v>-2.9619151289216935E-2</v>
      </c>
      <c r="AC33" s="34">
        <f>$H$28/'Fixed data'!$C$7</f>
        <v>-2.9619151289216935E-2</v>
      </c>
      <c r="AD33" s="34">
        <f>$H$28/'Fixed data'!$C$7</f>
        <v>-2.9619151289216935E-2</v>
      </c>
      <c r="AE33" s="34">
        <f>$H$28/'Fixed data'!$C$7</f>
        <v>-2.9619151289216935E-2</v>
      </c>
      <c r="AF33" s="34">
        <f>$H$28/'Fixed data'!$C$7</f>
        <v>-2.9619151289216935E-2</v>
      </c>
      <c r="AG33" s="34">
        <f>$H$28/'Fixed data'!$C$7</f>
        <v>-2.9619151289216935E-2</v>
      </c>
      <c r="AH33" s="34">
        <f>$H$28/'Fixed data'!$C$7</f>
        <v>-2.9619151289216935E-2</v>
      </c>
      <c r="AI33" s="34">
        <f>$H$28/'Fixed data'!$C$7</f>
        <v>-2.9619151289216935E-2</v>
      </c>
      <c r="AJ33" s="34">
        <f>$H$28/'Fixed data'!$C$7</f>
        <v>-2.9619151289216935E-2</v>
      </c>
      <c r="AK33" s="34">
        <f>$H$28/'Fixed data'!$C$7</f>
        <v>-2.9619151289216935E-2</v>
      </c>
      <c r="AL33" s="34">
        <f>$H$28/'Fixed data'!$C$7</f>
        <v>-2.9619151289216935E-2</v>
      </c>
      <c r="AM33" s="34">
        <f>$H$28/'Fixed data'!$C$7</f>
        <v>-2.9619151289216935E-2</v>
      </c>
      <c r="AN33" s="34">
        <f>$H$28/'Fixed data'!$C$7</f>
        <v>-2.9619151289216935E-2</v>
      </c>
      <c r="AO33" s="34">
        <f>$H$28/'Fixed data'!$C$7</f>
        <v>-2.9619151289216935E-2</v>
      </c>
      <c r="AP33" s="34">
        <f>$H$28/'Fixed data'!$C$7</f>
        <v>-2.9619151289216935E-2</v>
      </c>
      <c r="AQ33" s="34">
        <f>$H$28/'Fixed data'!$C$7</f>
        <v>-2.9619151289216935E-2</v>
      </c>
      <c r="AR33" s="34">
        <f>$H$28/'Fixed data'!$C$7</f>
        <v>-2.9619151289216935E-2</v>
      </c>
      <c r="AS33" s="34">
        <f>$H$28/'Fixed data'!$C$7</f>
        <v>-2.9619151289216935E-2</v>
      </c>
      <c r="AT33" s="34">
        <f>$H$28/'Fixed data'!$C$7</f>
        <v>-2.9619151289216935E-2</v>
      </c>
      <c r="AU33" s="34">
        <f>$H$28/'Fixed data'!$C$7</f>
        <v>-2.9619151289216935E-2</v>
      </c>
      <c r="AV33" s="34">
        <f>$H$28/'Fixed data'!$C$7</f>
        <v>-2.9619151289216935E-2</v>
      </c>
      <c r="AW33" s="34">
        <f>$H$28/'Fixed data'!$C$7</f>
        <v>-2.9619151289216935E-2</v>
      </c>
      <c r="AX33" s="34">
        <f>$H$28/'Fixed data'!$C$7</f>
        <v>-2.9619151289216935E-2</v>
      </c>
      <c r="AY33" s="34">
        <f>$H$28/'Fixed data'!$C$7</f>
        <v>-2.9619151289216935E-2</v>
      </c>
      <c r="AZ33" s="34">
        <f>$H$28/'Fixed data'!$C$7</f>
        <v>-2.9619151289216935E-2</v>
      </c>
      <c r="BA33" s="34">
        <f>$H$28/'Fixed data'!$C$7</f>
        <v>-2.9619151289216935E-2</v>
      </c>
      <c r="BB33" s="34"/>
      <c r="BC33" s="34"/>
      <c r="BD33" s="34"/>
    </row>
    <row r="34" spans="1:57" ht="16.5" hidden="1" customHeight="1" outlineLevel="1" x14ac:dyDescent="0.35">
      <c r="A34" s="115"/>
      <c r="B34" s="9" t="s">
        <v>5</v>
      </c>
      <c r="C34" s="11" t="s">
        <v>57</v>
      </c>
      <c r="D34" s="9" t="s">
        <v>40</v>
      </c>
      <c r="F34" s="34"/>
      <c r="G34" s="34"/>
      <c r="H34" s="34"/>
      <c r="I34" s="34"/>
      <c r="J34" s="34">
        <f>$I$28/'Fixed data'!$C$7</f>
        <v>-2.8221195198754954E-2</v>
      </c>
      <c r="K34" s="34">
        <f>$I$28/'Fixed data'!$C$7</f>
        <v>-2.8221195198754954E-2</v>
      </c>
      <c r="L34" s="34">
        <f>$I$28/'Fixed data'!$C$7</f>
        <v>-2.8221195198754954E-2</v>
      </c>
      <c r="M34" s="34">
        <f>$I$28/'Fixed data'!$C$7</f>
        <v>-2.8221195198754954E-2</v>
      </c>
      <c r="N34" s="34">
        <f>$I$28/'Fixed data'!$C$7</f>
        <v>-2.8221195198754954E-2</v>
      </c>
      <c r="O34" s="34">
        <f>$I$28/'Fixed data'!$C$7</f>
        <v>-2.8221195198754954E-2</v>
      </c>
      <c r="P34" s="34">
        <f>$I$28/'Fixed data'!$C$7</f>
        <v>-2.8221195198754954E-2</v>
      </c>
      <c r="Q34" s="34">
        <f>$I$28/'Fixed data'!$C$7</f>
        <v>-2.8221195198754954E-2</v>
      </c>
      <c r="R34" s="34">
        <f>$I$28/'Fixed data'!$C$7</f>
        <v>-2.8221195198754954E-2</v>
      </c>
      <c r="S34" s="34">
        <f>$I$28/'Fixed data'!$C$7</f>
        <v>-2.8221195198754954E-2</v>
      </c>
      <c r="T34" s="34">
        <f>$I$28/'Fixed data'!$C$7</f>
        <v>-2.8221195198754954E-2</v>
      </c>
      <c r="U34" s="34">
        <f>$I$28/'Fixed data'!$C$7</f>
        <v>-2.8221195198754954E-2</v>
      </c>
      <c r="V34" s="34">
        <f>$I$28/'Fixed data'!$C$7</f>
        <v>-2.8221195198754954E-2</v>
      </c>
      <c r="W34" s="34">
        <f>$I$28/'Fixed data'!$C$7</f>
        <v>-2.8221195198754954E-2</v>
      </c>
      <c r="X34" s="34">
        <f>$I$28/'Fixed data'!$C$7</f>
        <v>-2.8221195198754954E-2</v>
      </c>
      <c r="Y34" s="34">
        <f>$I$28/'Fixed data'!$C$7</f>
        <v>-2.8221195198754954E-2</v>
      </c>
      <c r="Z34" s="34">
        <f>$I$28/'Fixed data'!$C$7</f>
        <v>-2.8221195198754954E-2</v>
      </c>
      <c r="AA34" s="34">
        <f>$I$28/'Fixed data'!$C$7</f>
        <v>-2.8221195198754954E-2</v>
      </c>
      <c r="AB34" s="34">
        <f>$I$28/'Fixed data'!$C$7</f>
        <v>-2.8221195198754954E-2</v>
      </c>
      <c r="AC34" s="34">
        <f>$I$28/'Fixed data'!$C$7</f>
        <v>-2.8221195198754954E-2</v>
      </c>
      <c r="AD34" s="34">
        <f>$I$28/'Fixed data'!$C$7</f>
        <v>-2.8221195198754954E-2</v>
      </c>
      <c r="AE34" s="34">
        <f>$I$28/'Fixed data'!$C$7</f>
        <v>-2.8221195198754954E-2</v>
      </c>
      <c r="AF34" s="34">
        <f>$I$28/'Fixed data'!$C$7</f>
        <v>-2.8221195198754954E-2</v>
      </c>
      <c r="AG34" s="34">
        <f>$I$28/'Fixed data'!$C$7</f>
        <v>-2.8221195198754954E-2</v>
      </c>
      <c r="AH34" s="34">
        <f>$I$28/'Fixed data'!$C$7</f>
        <v>-2.8221195198754954E-2</v>
      </c>
      <c r="AI34" s="34">
        <f>$I$28/'Fixed data'!$C$7</f>
        <v>-2.8221195198754954E-2</v>
      </c>
      <c r="AJ34" s="34">
        <f>$I$28/'Fixed data'!$C$7</f>
        <v>-2.8221195198754954E-2</v>
      </c>
      <c r="AK34" s="34">
        <f>$I$28/'Fixed data'!$C$7</f>
        <v>-2.8221195198754954E-2</v>
      </c>
      <c r="AL34" s="34">
        <f>$I$28/'Fixed data'!$C$7</f>
        <v>-2.8221195198754954E-2</v>
      </c>
      <c r="AM34" s="34">
        <f>$I$28/'Fixed data'!$C$7</f>
        <v>-2.8221195198754954E-2</v>
      </c>
      <c r="AN34" s="34">
        <f>$I$28/'Fixed data'!$C$7</f>
        <v>-2.8221195198754954E-2</v>
      </c>
      <c r="AO34" s="34">
        <f>$I$28/'Fixed data'!$C$7</f>
        <v>-2.8221195198754954E-2</v>
      </c>
      <c r="AP34" s="34">
        <f>$I$28/'Fixed data'!$C$7</f>
        <v>-2.8221195198754954E-2</v>
      </c>
      <c r="AQ34" s="34">
        <f>$I$28/'Fixed data'!$C$7</f>
        <v>-2.8221195198754954E-2</v>
      </c>
      <c r="AR34" s="34">
        <f>$I$28/'Fixed data'!$C$7</f>
        <v>-2.8221195198754954E-2</v>
      </c>
      <c r="AS34" s="34">
        <f>$I$28/'Fixed data'!$C$7</f>
        <v>-2.8221195198754954E-2</v>
      </c>
      <c r="AT34" s="34">
        <f>$I$28/'Fixed data'!$C$7</f>
        <v>-2.8221195198754954E-2</v>
      </c>
      <c r="AU34" s="34">
        <f>$I$28/'Fixed data'!$C$7</f>
        <v>-2.8221195198754954E-2</v>
      </c>
      <c r="AV34" s="34">
        <f>$I$28/'Fixed data'!$C$7</f>
        <v>-2.8221195198754954E-2</v>
      </c>
      <c r="AW34" s="34">
        <f>$I$28/'Fixed data'!$C$7</f>
        <v>-2.8221195198754954E-2</v>
      </c>
      <c r="AX34" s="34">
        <f>$I$28/'Fixed data'!$C$7</f>
        <v>-2.8221195198754954E-2</v>
      </c>
      <c r="AY34" s="34">
        <f>$I$28/'Fixed data'!$C$7</f>
        <v>-2.8221195198754954E-2</v>
      </c>
      <c r="AZ34" s="34">
        <f>$I$28/'Fixed data'!$C$7</f>
        <v>-2.8221195198754954E-2</v>
      </c>
      <c r="BA34" s="34">
        <f>$I$28/'Fixed data'!$C$7</f>
        <v>-2.8221195198754954E-2</v>
      </c>
      <c r="BB34" s="34">
        <f>$I$28/'Fixed data'!$C$7</f>
        <v>-2.8221195198754954E-2</v>
      </c>
      <c r="BC34" s="34"/>
      <c r="BD34" s="34"/>
    </row>
    <row r="35" spans="1:57" ht="16.5" hidden="1" customHeight="1" outlineLevel="1" x14ac:dyDescent="0.35">
      <c r="A35" s="115"/>
      <c r="B35" s="9" t="s">
        <v>6</v>
      </c>
      <c r="C35" s="11" t="s">
        <v>58</v>
      </c>
      <c r="D35" s="9" t="s">
        <v>40</v>
      </c>
      <c r="F35" s="34"/>
      <c r="G35" s="34"/>
      <c r="H35" s="34"/>
      <c r="I35" s="34"/>
      <c r="J35" s="34"/>
      <c r="K35" s="34">
        <f>$J$28/'Fixed data'!$C$7</f>
        <v>-2.6834581725490116E-2</v>
      </c>
      <c r="L35" s="34">
        <f>$J$28/'Fixed data'!$C$7</f>
        <v>-2.6834581725490116E-2</v>
      </c>
      <c r="M35" s="34">
        <f>$J$28/'Fixed data'!$C$7</f>
        <v>-2.6834581725490116E-2</v>
      </c>
      <c r="N35" s="34">
        <f>$J$28/'Fixed data'!$C$7</f>
        <v>-2.6834581725490116E-2</v>
      </c>
      <c r="O35" s="34">
        <f>$J$28/'Fixed data'!$C$7</f>
        <v>-2.6834581725490116E-2</v>
      </c>
      <c r="P35" s="34">
        <f>$J$28/'Fixed data'!$C$7</f>
        <v>-2.6834581725490116E-2</v>
      </c>
      <c r="Q35" s="34">
        <f>$J$28/'Fixed data'!$C$7</f>
        <v>-2.6834581725490116E-2</v>
      </c>
      <c r="R35" s="34">
        <f>$J$28/'Fixed data'!$C$7</f>
        <v>-2.6834581725490116E-2</v>
      </c>
      <c r="S35" s="34">
        <f>$J$28/'Fixed data'!$C$7</f>
        <v>-2.6834581725490116E-2</v>
      </c>
      <c r="T35" s="34">
        <f>$J$28/'Fixed data'!$C$7</f>
        <v>-2.6834581725490116E-2</v>
      </c>
      <c r="U35" s="34">
        <f>$J$28/'Fixed data'!$C$7</f>
        <v>-2.6834581725490116E-2</v>
      </c>
      <c r="V35" s="34">
        <f>$J$28/'Fixed data'!$C$7</f>
        <v>-2.6834581725490116E-2</v>
      </c>
      <c r="W35" s="34">
        <f>$J$28/'Fixed data'!$C$7</f>
        <v>-2.6834581725490116E-2</v>
      </c>
      <c r="X35" s="34">
        <f>$J$28/'Fixed data'!$C$7</f>
        <v>-2.6834581725490116E-2</v>
      </c>
      <c r="Y35" s="34">
        <f>$J$28/'Fixed data'!$C$7</f>
        <v>-2.6834581725490116E-2</v>
      </c>
      <c r="Z35" s="34">
        <f>$J$28/'Fixed data'!$C$7</f>
        <v>-2.6834581725490116E-2</v>
      </c>
      <c r="AA35" s="34">
        <f>$J$28/'Fixed data'!$C$7</f>
        <v>-2.6834581725490116E-2</v>
      </c>
      <c r="AB35" s="34">
        <f>$J$28/'Fixed data'!$C$7</f>
        <v>-2.6834581725490116E-2</v>
      </c>
      <c r="AC35" s="34">
        <f>$J$28/'Fixed data'!$C$7</f>
        <v>-2.6834581725490116E-2</v>
      </c>
      <c r="AD35" s="34">
        <f>$J$28/'Fixed data'!$C$7</f>
        <v>-2.6834581725490116E-2</v>
      </c>
      <c r="AE35" s="34">
        <f>$J$28/'Fixed data'!$C$7</f>
        <v>-2.6834581725490116E-2</v>
      </c>
      <c r="AF35" s="34">
        <f>$J$28/'Fixed data'!$C$7</f>
        <v>-2.6834581725490116E-2</v>
      </c>
      <c r="AG35" s="34">
        <f>$J$28/'Fixed data'!$C$7</f>
        <v>-2.6834581725490116E-2</v>
      </c>
      <c r="AH35" s="34">
        <f>$J$28/'Fixed data'!$C$7</f>
        <v>-2.6834581725490116E-2</v>
      </c>
      <c r="AI35" s="34">
        <f>$J$28/'Fixed data'!$C$7</f>
        <v>-2.6834581725490116E-2</v>
      </c>
      <c r="AJ35" s="34">
        <f>$J$28/'Fixed data'!$C$7</f>
        <v>-2.6834581725490116E-2</v>
      </c>
      <c r="AK35" s="34">
        <f>$J$28/'Fixed data'!$C$7</f>
        <v>-2.6834581725490116E-2</v>
      </c>
      <c r="AL35" s="34">
        <f>$J$28/'Fixed data'!$C$7</f>
        <v>-2.6834581725490116E-2</v>
      </c>
      <c r="AM35" s="34">
        <f>$J$28/'Fixed data'!$C$7</f>
        <v>-2.6834581725490116E-2</v>
      </c>
      <c r="AN35" s="34">
        <f>$J$28/'Fixed data'!$C$7</f>
        <v>-2.6834581725490116E-2</v>
      </c>
      <c r="AO35" s="34">
        <f>$J$28/'Fixed data'!$C$7</f>
        <v>-2.6834581725490116E-2</v>
      </c>
      <c r="AP35" s="34">
        <f>$J$28/'Fixed data'!$C$7</f>
        <v>-2.6834581725490116E-2</v>
      </c>
      <c r="AQ35" s="34">
        <f>$J$28/'Fixed data'!$C$7</f>
        <v>-2.6834581725490116E-2</v>
      </c>
      <c r="AR35" s="34">
        <f>$J$28/'Fixed data'!$C$7</f>
        <v>-2.6834581725490116E-2</v>
      </c>
      <c r="AS35" s="34">
        <f>$J$28/'Fixed data'!$C$7</f>
        <v>-2.6834581725490116E-2</v>
      </c>
      <c r="AT35" s="34">
        <f>$J$28/'Fixed data'!$C$7</f>
        <v>-2.6834581725490116E-2</v>
      </c>
      <c r="AU35" s="34">
        <f>$J$28/'Fixed data'!$C$7</f>
        <v>-2.6834581725490116E-2</v>
      </c>
      <c r="AV35" s="34">
        <f>$J$28/'Fixed data'!$C$7</f>
        <v>-2.6834581725490116E-2</v>
      </c>
      <c r="AW35" s="34">
        <f>$J$28/'Fixed data'!$C$7</f>
        <v>-2.6834581725490116E-2</v>
      </c>
      <c r="AX35" s="34">
        <f>$J$28/'Fixed data'!$C$7</f>
        <v>-2.6834581725490116E-2</v>
      </c>
      <c r="AY35" s="34">
        <f>$J$28/'Fixed data'!$C$7</f>
        <v>-2.6834581725490116E-2</v>
      </c>
      <c r="AZ35" s="34">
        <f>$J$28/'Fixed data'!$C$7</f>
        <v>-2.6834581725490116E-2</v>
      </c>
      <c r="BA35" s="34">
        <f>$J$28/'Fixed data'!$C$7</f>
        <v>-2.6834581725490116E-2</v>
      </c>
      <c r="BB35" s="34">
        <f>$J$28/'Fixed data'!$C$7</f>
        <v>-2.6834581725490116E-2</v>
      </c>
      <c r="BC35" s="34">
        <f>$J$28/'Fixed data'!$C$7</f>
        <v>-2.6834581725490116E-2</v>
      </c>
      <c r="BD35" s="34"/>
    </row>
    <row r="36" spans="1:57" ht="16.5" hidden="1" customHeight="1" outlineLevel="1" x14ac:dyDescent="0.35">
      <c r="A36" s="115"/>
      <c r="B36" s="9" t="s">
        <v>32</v>
      </c>
      <c r="C36" s="11" t="s">
        <v>59</v>
      </c>
      <c r="D36" s="9" t="s">
        <v>40</v>
      </c>
      <c r="F36" s="34"/>
      <c r="G36" s="34"/>
      <c r="H36" s="34"/>
      <c r="I36" s="34"/>
      <c r="J36" s="34"/>
      <c r="K36" s="34"/>
      <c r="L36" s="34">
        <f>$K$28/'Fixed data'!$C$7</f>
        <v>-2.5509801918486359E-2</v>
      </c>
      <c r="M36" s="34">
        <f>$K$28/'Fixed data'!$C$7</f>
        <v>-2.5509801918486359E-2</v>
      </c>
      <c r="N36" s="34">
        <f>$K$28/'Fixed data'!$C$7</f>
        <v>-2.5509801918486359E-2</v>
      </c>
      <c r="O36" s="34">
        <f>$K$28/'Fixed data'!$C$7</f>
        <v>-2.5509801918486359E-2</v>
      </c>
      <c r="P36" s="34">
        <f>$K$28/'Fixed data'!$C$7</f>
        <v>-2.5509801918486359E-2</v>
      </c>
      <c r="Q36" s="34">
        <f>$K$28/'Fixed data'!$C$7</f>
        <v>-2.5509801918486359E-2</v>
      </c>
      <c r="R36" s="34">
        <f>$K$28/'Fixed data'!$C$7</f>
        <v>-2.5509801918486359E-2</v>
      </c>
      <c r="S36" s="34">
        <f>$K$28/'Fixed data'!$C$7</f>
        <v>-2.5509801918486359E-2</v>
      </c>
      <c r="T36" s="34">
        <f>$K$28/'Fixed data'!$C$7</f>
        <v>-2.5509801918486359E-2</v>
      </c>
      <c r="U36" s="34">
        <f>$K$28/'Fixed data'!$C$7</f>
        <v>-2.5509801918486359E-2</v>
      </c>
      <c r="V36" s="34">
        <f>$K$28/'Fixed data'!$C$7</f>
        <v>-2.5509801918486359E-2</v>
      </c>
      <c r="W36" s="34">
        <f>$K$28/'Fixed data'!$C$7</f>
        <v>-2.5509801918486359E-2</v>
      </c>
      <c r="X36" s="34">
        <f>$K$28/'Fixed data'!$C$7</f>
        <v>-2.5509801918486359E-2</v>
      </c>
      <c r="Y36" s="34">
        <f>$K$28/'Fixed data'!$C$7</f>
        <v>-2.5509801918486359E-2</v>
      </c>
      <c r="Z36" s="34">
        <f>$K$28/'Fixed data'!$C$7</f>
        <v>-2.5509801918486359E-2</v>
      </c>
      <c r="AA36" s="34">
        <f>$K$28/'Fixed data'!$C$7</f>
        <v>-2.5509801918486359E-2</v>
      </c>
      <c r="AB36" s="34">
        <f>$K$28/'Fixed data'!$C$7</f>
        <v>-2.5509801918486359E-2</v>
      </c>
      <c r="AC36" s="34">
        <f>$K$28/'Fixed data'!$C$7</f>
        <v>-2.5509801918486359E-2</v>
      </c>
      <c r="AD36" s="34">
        <f>$K$28/'Fixed data'!$C$7</f>
        <v>-2.5509801918486359E-2</v>
      </c>
      <c r="AE36" s="34">
        <f>$K$28/'Fixed data'!$C$7</f>
        <v>-2.5509801918486359E-2</v>
      </c>
      <c r="AF36" s="34">
        <f>$K$28/'Fixed data'!$C$7</f>
        <v>-2.5509801918486359E-2</v>
      </c>
      <c r="AG36" s="34">
        <f>$K$28/'Fixed data'!$C$7</f>
        <v>-2.5509801918486359E-2</v>
      </c>
      <c r="AH36" s="34">
        <f>$K$28/'Fixed data'!$C$7</f>
        <v>-2.5509801918486359E-2</v>
      </c>
      <c r="AI36" s="34">
        <f>$K$28/'Fixed data'!$C$7</f>
        <v>-2.5509801918486359E-2</v>
      </c>
      <c r="AJ36" s="34">
        <f>$K$28/'Fixed data'!$C$7</f>
        <v>-2.5509801918486359E-2</v>
      </c>
      <c r="AK36" s="34">
        <f>$K$28/'Fixed data'!$C$7</f>
        <v>-2.5509801918486359E-2</v>
      </c>
      <c r="AL36" s="34">
        <f>$K$28/'Fixed data'!$C$7</f>
        <v>-2.5509801918486359E-2</v>
      </c>
      <c r="AM36" s="34">
        <f>$K$28/'Fixed data'!$C$7</f>
        <v>-2.5509801918486359E-2</v>
      </c>
      <c r="AN36" s="34">
        <f>$K$28/'Fixed data'!$C$7</f>
        <v>-2.5509801918486359E-2</v>
      </c>
      <c r="AO36" s="34">
        <f>$K$28/'Fixed data'!$C$7</f>
        <v>-2.5509801918486359E-2</v>
      </c>
      <c r="AP36" s="34">
        <f>$K$28/'Fixed data'!$C$7</f>
        <v>-2.5509801918486359E-2</v>
      </c>
      <c r="AQ36" s="34">
        <f>$K$28/'Fixed data'!$C$7</f>
        <v>-2.5509801918486359E-2</v>
      </c>
      <c r="AR36" s="34">
        <f>$K$28/'Fixed data'!$C$7</f>
        <v>-2.5509801918486359E-2</v>
      </c>
      <c r="AS36" s="34">
        <f>$K$28/'Fixed data'!$C$7</f>
        <v>-2.5509801918486359E-2</v>
      </c>
      <c r="AT36" s="34">
        <f>$K$28/'Fixed data'!$C$7</f>
        <v>-2.5509801918486359E-2</v>
      </c>
      <c r="AU36" s="34">
        <f>$K$28/'Fixed data'!$C$7</f>
        <v>-2.5509801918486359E-2</v>
      </c>
      <c r="AV36" s="34">
        <f>$K$28/'Fixed data'!$C$7</f>
        <v>-2.5509801918486359E-2</v>
      </c>
      <c r="AW36" s="34">
        <f>$K$28/'Fixed data'!$C$7</f>
        <v>-2.5509801918486359E-2</v>
      </c>
      <c r="AX36" s="34">
        <f>$K$28/'Fixed data'!$C$7</f>
        <v>-2.5509801918486359E-2</v>
      </c>
      <c r="AY36" s="34">
        <f>$K$28/'Fixed data'!$C$7</f>
        <v>-2.5509801918486359E-2</v>
      </c>
      <c r="AZ36" s="34">
        <f>$K$28/'Fixed data'!$C$7</f>
        <v>-2.5509801918486359E-2</v>
      </c>
      <c r="BA36" s="34">
        <f>$K$28/'Fixed data'!$C$7</f>
        <v>-2.5509801918486359E-2</v>
      </c>
      <c r="BB36" s="34">
        <f>$K$28/'Fixed data'!$C$7</f>
        <v>-2.5509801918486359E-2</v>
      </c>
      <c r="BC36" s="34">
        <f>$K$28/'Fixed data'!$C$7</f>
        <v>-2.5509801918486359E-2</v>
      </c>
      <c r="BD36" s="34">
        <f>$K$28/'Fixed data'!$C$7</f>
        <v>-2.5509801918486359E-2</v>
      </c>
    </row>
    <row r="37" spans="1:57" ht="16.5" hidden="1" customHeight="1" outlineLevel="1" x14ac:dyDescent="0.35">
      <c r="A37" s="115"/>
      <c r="B37" s="9" t="s">
        <v>33</v>
      </c>
      <c r="C37" s="11" t="s">
        <v>60</v>
      </c>
      <c r="D37" s="9" t="s">
        <v>40</v>
      </c>
      <c r="F37" s="34"/>
      <c r="G37" s="34"/>
      <c r="H37" s="34"/>
      <c r="I37" s="34"/>
      <c r="J37" s="34"/>
      <c r="K37" s="34"/>
      <c r="L37" s="34"/>
      <c r="M37" s="34">
        <f>$L$28/'Fixed data'!$C$7</f>
        <v>-2.4065154281299798E-2</v>
      </c>
      <c r="N37" s="34">
        <f>$L$28/'Fixed data'!$C$7</f>
        <v>-2.4065154281299798E-2</v>
      </c>
      <c r="O37" s="34">
        <f>$L$28/'Fixed data'!$C$7</f>
        <v>-2.4065154281299798E-2</v>
      </c>
      <c r="P37" s="34">
        <f>$L$28/'Fixed data'!$C$7</f>
        <v>-2.4065154281299798E-2</v>
      </c>
      <c r="Q37" s="34">
        <f>$L$28/'Fixed data'!$C$7</f>
        <v>-2.4065154281299798E-2</v>
      </c>
      <c r="R37" s="34">
        <f>$L$28/'Fixed data'!$C$7</f>
        <v>-2.4065154281299798E-2</v>
      </c>
      <c r="S37" s="34">
        <f>$L$28/'Fixed data'!$C$7</f>
        <v>-2.4065154281299798E-2</v>
      </c>
      <c r="T37" s="34">
        <f>$L$28/'Fixed data'!$C$7</f>
        <v>-2.4065154281299798E-2</v>
      </c>
      <c r="U37" s="34">
        <f>$L$28/'Fixed data'!$C$7</f>
        <v>-2.4065154281299798E-2</v>
      </c>
      <c r="V37" s="34">
        <f>$L$28/'Fixed data'!$C$7</f>
        <v>-2.4065154281299798E-2</v>
      </c>
      <c r="W37" s="34">
        <f>$L$28/'Fixed data'!$C$7</f>
        <v>-2.4065154281299798E-2</v>
      </c>
      <c r="X37" s="34">
        <f>$L$28/'Fixed data'!$C$7</f>
        <v>-2.4065154281299798E-2</v>
      </c>
      <c r="Y37" s="34">
        <f>$L$28/'Fixed data'!$C$7</f>
        <v>-2.4065154281299798E-2</v>
      </c>
      <c r="Z37" s="34">
        <f>$L$28/'Fixed data'!$C$7</f>
        <v>-2.4065154281299798E-2</v>
      </c>
      <c r="AA37" s="34">
        <f>$L$28/'Fixed data'!$C$7</f>
        <v>-2.4065154281299798E-2</v>
      </c>
      <c r="AB37" s="34">
        <f>$L$28/'Fixed data'!$C$7</f>
        <v>-2.4065154281299798E-2</v>
      </c>
      <c r="AC37" s="34">
        <f>$L$28/'Fixed data'!$C$7</f>
        <v>-2.4065154281299798E-2</v>
      </c>
      <c r="AD37" s="34">
        <f>$L$28/'Fixed data'!$C$7</f>
        <v>-2.4065154281299798E-2</v>
      </c>
      <c r="AE37" s="34">
        <f>$L$28/'Fixed data'!$C$7</f>
        <v>-2.4065154281299798E-2</v>
      </c>
      <c r="AF37" s="34">
        <f>$L$28/'Fixed data'!$C$7</f>
        <v>-2.4065154281299798E-2</v>
      </c>
      <c r="AG37" s="34">
        <f>$L$28/'Fixed data'!$C$7</f>
        <v>-2.4065154281299798E-2</v>
      </c>
      <c r="AH37" s="34">
        <f>$L$28/'Fixed data'!$C$7</f>
        <v>-2.4065154281299798E-2</v>
      </c>
      <c r="AI37" s="34">
        <f>$L$28/'Fixed data'!$C$7</f>
        <v>-2.4065154281299798E-2</v>
      </c>
      <c r="AJ37" s="34">
        <f>$L$28/'Fixed data'!$C$7</f>
        <v>-2.4065154281299798E-2</v>
      </c>
      <c r="AK37" s="34">
        <f>$L$28/'Fixed data'!$C$7</f>
        <v>-2.4065154281299798E-2</v>
      </c>
      <c r="AL37" s="34">
        <f>$L$28/'Fixed data'!$C$7</f>
        <v>-2.4065154281299798E-2</v>
      </c>
      <c r="AM37" s="34">
        <f>$L$28/'Fixed data'!$C$7</f>
        <v>-2.4065154281299798E-2</v>
      </c>
      <c r="AN37" s="34">
        <f>$L$28/'Fixed data'!$C$7</f>
        <v>-2.4065154281299798E-2</v>
      </c>
      <c r="AO37" s="34">
        <f>$L$28/'Fixed data'!$C$7</f>
        <v>-2.4065154281299798E-2</v>
      </c>
      <c r="AP37" s="34">
        <f>$L$28/'Fixed data'!$C$7</f>
        <v>-2.4065154281299798E-2</v>
      </c>
      <c r="AQ37" s="34">
        <f>$L$28/'Fixed data'!$C$7</f>
        <v>-2.4065154281299798E-2</v>
      </c>
      <c r="AR37" s="34">
        <f>$L$28/'Fixed data'!$C$7</f>
        <v>-2.4065154281299798E-2</v>
      </c>
      <c r="AS37" s="34">
        <f>$L$28/'Fixed data'!$C$7</f>
        <v>-2.4065154281299798E-2</v>
      </c>
      <c r="AT37" s="34">
        <f>$L$28/'Fixed data'!$C$7</f>
        <v>-2.4065154281299798E-2</v>
      </c>
      <c r="AU37" s="34">
        <f>$L$28/'Fixed data'!$C$7</f>
        <v>-2.4065154281299798E-2</v>
      </c>
      <c r="AV37" s="34">
        <f>$L$28/'Fixed data'!$C$7</f>
        <v>-2.4065154281299798E-2</v>
      </c>
      <c r="AW37" s="34">
        <f>$L$28/'Fixed data'!$C$7</f>
        <v>-2.4065154281299798E-2</v>
      </c>
      <c r="AX37" s="34">
        <f>$L$28/'Fixed data'!$C$7</f>
        <v>-2.4065154281299798E-2</v>
      </c>
      <c r="AY37" s="34">
        <f>$L$28/'Fixed data'!$C$7</f>
        <v>-2.4065154281299798E-2</v>
      </c>
      <c r="AZ37" s="34">
        <f>$L$28/'Fixed data'!$C$7</f>
        <v>-2.4065154281299798E-2</v>
      </c>
      <c r="BA37" s="34">
        <f>$L$28/'Fixed data'!$C$7</f>
        <v>-2.4065154281299798E-2</v>
      </c>
      <c r="BB37" s="34">
        <f>$L$28/'Fixed data'!$C$7</f>
        <v>-2.4065154281299798E-2</v>
      </c>
      <c r="BC37" s="34">
        <f>$L$28/'Fixed data'!$C$7</f>
        <v>-2.4065154281299798E-2</v>
      </c>
      <c r="BD37" s="34">
        <f>$L$28/'Fixed data'!$C$7</f>
        <v>-2.4065154281299798E-2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8.9086176812543279E-3</v>
      </c>
      <c r="O38" s="34">
        <f>$M$28/'Fixed data'!$C$7</f>
        <v>8.9086176812543279E-3</v>
      </c>
      <c r="P38" s="34">
        <f>$M$28/'Fixed data'!$C$7</f>
        <v>8.9086176812543279E-3</v>
      </c>
      <c r="Q38" s="34">
        <f>$M$28/'Fixed data'!$C$7</f>
        <v>8.9086176812543279E-3</v>
      </c>
      <c r="R38" s="34">
        <f>$M$28/'Fixed data'!$C$7</f>
        <v>8.9086176812543279E-3</v>
      </c>
      <c r="S38" s="34">
        <f>$M$28/'Fixed data'!$C$7</f>
        <v>8.9086176812543279E-3</v>
      </c>
      <c r="T38" s="34">
        <f>$M$28/'Fixed data'!$C$7</f>
        <v>8.9086176812543279E-3</v>
      </c>
      <c r="U38" s="34">
        <f>$M$28/'Fixed data'!$C$7</f>
        <v>8.9086176812543279E-3</v>
      </c>
      <c r="V38" s="34">
        <f>$M$28/'Fixed data'!$C$7</f>
        <v>8.9086176812543279E-3</v>
      </c>
      <c r="W38" s="34">
        <f>$M$28/'Fixed data'!$C$7</f>
        <v>8.9086176812543279E-3</v>
      </c>
      <c r="X38" s="34">
        <f>$M$28/'Fixed data'!$C$7</f>
        <v>8.9086176812543279E-3</v>
      </c>
      <c r="Y38" s="34">
        <f>$M$28/'Fixed data'!$C$7</f>
        <v>8.9086176812543279E-3</v>
      </c>
      <c r="Z38" s="34">
        <f>$M$28/'Fixed data'!$C$7</f>
        <v>8.9086176812543279E-3</v>
      </c>
      <c r="AA38" s="34">
        <f>$M$28/'Fixed data'!$C$7</f>
        <v>8.9086176812543279E-3</v>
      </c>
      <c r="AB38" s="34">
        <f>$M$28/'Fixed data'!$C$7</f>
        <v>8.9086176812543279E-3</v>
      </c>
      <c r="AC38" s="34">
        <f>$M$28/'Fixed data'!$C$7</f>
        <v>8.9086176812543279E-3</v>
      </c>
      <c r="AD38" s="34">
        <f>$M$28/'Fixed data'!$C$7</f>
        <v>8.9086176812543279E-3</v>
      </c>
      <c r="AE38" s="34">
        <f>$M$28/'Fixed data'!$C$7</f>
        <v>8.9086176812543279E-3</v>
      </c>
      <c r="AF38" s="34">
        <f>$M$28/'Fixed data'!$C$7</f>
        <v>8.9086176812543279E-3</v>
      </c>
      <c r="AG38" s="34">
        <f>$M$28/'Fixed data'!$C$7</f>
        <v>8.9086176812543279E-3</v>
      </c>
      <c r="AH38" s="34">
        <f>$M$28/'Fixed data'!$C$7</f>
        <v>8.9086176812543279E-3</v>
      </c>
      <c r="AI38" s="34">
        <f>$M$28/'Fixed data'!$C$7</f>
        <v>8.9086176812543279E-3</v>
      </c>
      <c r="AJ38" s="34">
        <f>$M$28/'Fixed data'!$C$7</f>
        <v>8.9086176812543279E-3</v>
      </c>
      <c r="AK38" s="34">
        <f>$M$28/'Fixed data'!$C$7</f>
        <v>8.9086176812543279E-3</v>
      </c>
      <c r="AL38" s="34">
        <f>$M$28/'Fixed data'!$C$7</f>
        <v>8.9086176812543279E-3</v>
      </c>
      <c r="AM38" s="34">
        <f>$M$28/'Fixed data'!$C$7</f>
        <v>8.9086176812543279E-3</v>
      </c>
      <c r="AN38" s="34">
        <f>$M$28/'Fixed data'!$C$7</f>
        <v>8.9086176812543279E-3</v>
      </c>
      <c r="AO38" s="34">
        <f>$M$28/'Fixed data'!$C$7</f>
        <v>8.9086176812543279E-3</v>
      </c>
      <c r="AP38" s="34">
        <f>$M$28/'Fixed data'!$C$7</f>
        <v>8.9086176812543279E-3</v>
      </c>
      <c r="AQ38" s="34">
        <f>$M$28/'Fixed data'!$C$7</f>
        <v>8.9086176812543279E-3</v>
      </c>
      <c r="AR38" s="34">
        <f>$M$28/'Fixed data'!$C$7</f>
        <v>8.9086176812543279E-3</v>
      </c>
      <c r="AS38" s="34">
        <f>$M$28/'Fixed data'!$C$7</f>
        <v>8.9086176812543279E-3</v>
      </c>
      <c r="AT38" s="34">
        <f>$M$28/'Fixed data'!$C$7</f>
        <v>8.9086176812543279E-3</v>
      </c>
      <c r="AU38" s="34">
        <f>$M$28/'Fixed data'!$C$7</f>
        <v>8.9086176812543279E-3</v>
      </c>
      <c r="AV38" s="34">
        <f>$M$28/'Fixed data'!$C$7</f>
        <v>8.9086176812543279E-3</v>
      </c>
      <c r="AW38" s="34">
        <f>$M$28/'Fixed data'!$C$7</f>
        <v>8.9086176812543279E-3</v>
      </c>
      <c r="AX38" s="34">
        <f>$M$28/'Fixed data'!$C$7</f>
        <v>8.9086176812543279E-3</v>
      </c>
      <c r="AY38" s="34">
        <f>$M$28/'Fixed data'!$C$7</f>
        <v>8.9086176812543279E-3</v>
      </c>
      <c r="AZ38" s="34">
        <f>$M$28/'Fixed data'!$C$7</f>
        <v>8.9086176812543279E-3</v>
      </c>
      <c r="BA38" s="34">
        <f>$M$28/'Fixed data'!$C$7</f>
        <v>8.9086176812543279E-3</v>
      </c>
      <c r="BB38" s="34">
        <f>$M$28/'Fixed data'!$C$7</f>
        <v>8.9086176812543279E-3</v>
      </c>
      <c r="BC38" s="34">
        <f>$M$28/'Fixed data'!$C$7</f>
        <v>8.9086176812543279E-3</v>
      </c>
      <c r="BD38" s="34">
        <f>$M$28/'Fixed data'!$C$7</f>
        <v>8.9086176812543279E-3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9.4517610090592372E-3</v>
      </c>
      <c r="P39" s="34">
        <f>$N$28/'Fixed data'!$C$7</f>
        <v>9.4517610090592372E-3</v>
      </c>
      <c r="Q39" s="34">
        <f>$N$28/'Fixed data'!$C$7</f>
        <v>9.4517610090592372E-3</v>
      </c>
      <c r="R39" s="34">
        <f>$N$28/'Fixed data'!$C$7</f>
        <v>9.4517610090592372E-3</v>
      </c>
      <c r="S39" s="34">
        <f>$N$28/'Fixed data'!$C$7</f>
        <v>9.4517610090592372E-3</v>
      </c>
      <c r="T39" s="34">
        <f>$N$28/'Fixed data'!$C$7</f>
        <v>9.4517610090592372E-3</v>
      </c>
      <c r="U39" s="34">
        <f>$N$28/'Fixed data'!$C$7</f>
        <v>9.4517610090592372E-3</v>
      </c>
      <c r="V39" s="34">
        <f>$N$28/'Fixed data'!$C$7</f>
        <v>9.4517610090592372E-3</v>
      </c>
      <c r="W39" s="34">
        <f>$N$28/'Fixed data'!$C$7</f>
        <v>9.4517610090592372E-3</v>
      </c>
      <c r="X39" s="34">
        <f>$N$28/'Fixed data'!$C$7</f>
        <v>9.4517610090592372E-3</v>
      </c>
      <c r="Y39" s="34">
        <f>$N$28/'Fixed data'!$C$7</f>
        <v>9.4517610090592372E-3</v>
      </c>
      <c r="Z39" s="34">
        <f>$N$28/'Fixed data'!$C$7</f>
        <v>9.4517610090592372E-3</v>
      </c>
      <c r="AA39" s="34">
        <f>$N$28/'Fixed data'!$C$7</f>
        <v>9.4517610090592372E-3</v>
      </c>
      <c r="AB39" s="34">
        <f>$N$28/'Fixed data'!$C$7</f>
        <v>9.4517610090592372E-3</v>
      </c>
      <c r="AC39" s="34">
        <f>$N$28/'Fixed data'!$C$7</f>
        <v>9.4517610090592372E-3</v>
      </c>
      <c r="AD39" s="34">
        <f>$N$28/'Fixed data'!$C$7</f>
        <v>9.4517610090592372E-3</v>
      </c>
      <c r="AE39" s="34">
        <f>$N$28/'Fixed data'!$C$7</f>
        <v>9.4517610090592372E-3</v>
      </c>
      <c r="AF39" s="34">
        <f>$N$28/'Fixed data'!$C$7</f>
        <v>9.4517610090592372E-3</v>
      </c>
      <c r="AG39" s="34">
        <f>$N$28/'Fixed data'!$C$7</f>
        <v>9.4517610090592372E-3</v>
      </c>
      <c r="AH39" s="34">
        <f>$N$28/'Fixed data'!$C$7</f>
        <v>9.4517610090592372E-3</v>
      </c>
      <c r="AI39" s="34">
        <f>$N$28/'Fixed data'!$C$7</f>
        <v>9.4517610090592372E-3</v>
      </c>
      <c r="AJ39" s="34">
        <f>$N$28/'Fixed data'!$C$7</f>
        <v>9.4517610090592372E-3</v>
      </c>
      <c r="AK39" s="34">
        <f>$N$28/'Fixed data'!$C$7</f>
        <v>9.4517610090592372E-3</v>
      </c>
      <c r="AL39" s="34">
        <f>$N$28/'Fixed data'!$C$7</f>
        <v>9.4517610090592372E-3</v>
      </c>
      <c r="AM39" s="34">
        <f>$N$28/'Fixed data'!$C$7</f>
        <v>9.4517610090592372E-3</v>
      </c>
      <c r="AN39" s="34">
        <f>$N$28/'Fixed data'!$C$7</f>
        <v>9.4517610090592372E-3</v>
      </c>
      <c r="AO39" s="34">
        <f>$N$28/'Fixed data'!$C$7</f>
        <v>9.4517610090592372E-3</v>
      </c>
      <c r="AP39" s="34">
        <f>$N$28/'Fixed data'!$C$7</f>
        <v>9.4517610090592372E-3</v>
      </c>
      <c r="AQ39" s="34">
        <f>$N$28/'Fixed data'!$C$7</f>
        <v>9.4517610090592372E-3</v>
      </c>
      <c r="AR39" s="34">
        <f>$N$28/'Fixed data'!$C$7</f>
        <v>9.4517610090592372E-3</v>
      </c>
      <c r="AS39" s="34">
        <f>$N$28/'Fixed data'!$C$7</f>
        <v>9.4517610090592372E-3</v>
      </c>
      <c r="AT39" s="34">
        <f>$N$28/'Fixed data'!$C$7</f>
        <v>9.4517610090592372E-3</v>
      </c>
      <c r="AU39" s="34">
        <f>$N$28/'Fixed data'!$C$7</f>
        <v>9.4517610090592372E-3</v>
      </c>
      <c r="AV39" s="34">
        <f>$N$28/'Fixed data'!$C$7</f>
        <v>9.4517610090592372E-3</v>
      </c>
      <c r="AW39" s="34">
        <f>$N$28/'Fixed data'!$C$7</f>
        <v>9.4517610090592372E-3</v>
      </c>
      <c r="AX39" s="34">
        <f>$N$28/'Fixed data'!$C$7</f>
        <v>9.4517610090592372E-3</v>
      </c>
      <c r="AY39" s="34">
        <f>$N$28/'Fixed data'!$C$7</f>
        <v>9.4517610090592372E-3</v>
      </c>
      <c r="AZ39" s="34">
        <f>$N$28/'Fixed data'!$C$7</f>
        <v>9.4517610090592372E-3</v>
      </c>
      <c r="BA39" s="34">
        <f>$N$28/'Fixed data'!$C$7</f>
        <v>9.4517610090592372E-3</v>
      </c>
      <c r="BB39" s="34">
        <f>$N$28/'Fixed data'!$C$7</f>
        <v>9.4517610090592372E-3</v>
      </c>
      <c r="BC39" s="34">
        <f>$N$28/'Fixed data'!$C$7</f>
        <v>9.4517610090592372E-3</v>
      </c>
      <c r="BD39" s="34">
        <f>$N$28/'Fixed data'!$C$7</f>
        <v>9.4517610090592372E-3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9.9914587105583551E-3</v>
      </c>
      <c r="Q40" s="34">
        <f>$O$28/'Fixed data'!$C$7</f>
        <v>9.9914587105583551E-3</v>
      </c>
      <c r="R40" s="34">
        <f>$O$28/'Fixed data'!$C$7</f>
        <v>9.9914587105583551E-3</v>
      </c>
      <c r="S40" s="34">
        <f>$O$28/'Fixed data'!$C$7</f>
        <v>9.9914587105583551E-3</v>
      </c>
      <c r="T40" s="34">
        <f>$O$28/'Fixed data'!$C$7</f>
        <v>9.9914587105583551E-3</v>
      </c>
      <c r="U40" s="34">
        <f>$O$28/'Fixed data'!$C$7</f>
        <v>9.9914587105583551E-3</v>
      </c>
      <c r="V40" s="34">
        <f>$O$28/'Fixed data'!$C$7</f>
        <v>9.9914587105583551E-3</v>
      </c>
      <c r="W40" s="34">
        <f>$O$28/'Fixed data'!$C$7</f>
        <v>9.9914587105583551E-3</v>
      </c>
      <c r="X40" s="34">
        <f>$O$28/'Fixed data'!$C$7</f>
        <v>9.9914587105583551E-3</v>
      </c>
      <c r="Y40" s="34">
        <f>$O$28/'Fixed data'!$C$7</f>
        <v>9.9914587105583551E-3</v>
      </c>
      <c r="Z40" s="34">
        <f>$O$28/'Fixed data'!$C$7</f>
        <v>9.9914587105583551E-3</v>
      </c>
      <c r="AA40" s="34">
        <f>$O$28/'Fixed data'!$C$7</f>
        <v>9.9914587105583551E-3</v>
      </c>
      <c r="AB40" s="34">
        <f>$O$28/'Fixed data'!$C$7</f>
        <v>9.9914587105583551E-3</v>
      </c>
      <c r="AC40" s="34">
        <f>$O$28/'Fixed data'!$C$7</f>
        <v>9.9914587105583551E-3</v>
      </c>
      <c r="AD40" s="34">
        <f>$O$28/'Fixed data'!$C$7</f>
        <v>9.9914587105583551E-3</v>
      </c>
      <c r="AE40" s="34">
        <f>$O$28/'Fixed data'!$C$7</f>
        <v>9.9914587105583551E-3</v>
      </c>
      <c r="AF40" s="34">
        <f>$O$28/'Fixed data'!$C$7</f>
        <v>9.9914587105583551E-3</v>
      </c>
      <c r="AG40" s="34">
        <f>$O$28/'Fixed data'!$C$7</f>
        <v>9.9914587105583551E-3</v>
      </c>
      <c r="AH40" s="34">
        <f>$O$28/'Fixed data'!$C$7</f>
        <v>9.9914587105583551E-3</v>
      </c>
      <c r="AI40" s="34">
        <f>$O$28/'Fixed data'!$C$7</f>
        <v>9.9914587105583551E-3</v>
      </c>
      <c r="AJ40" s="34">
        <f>$O$28/'Fixed data'!$C$7</f>
        <v>9.9914587105583551E-3</v>
      </c>
      <c r="AK40" s="34">
        <f>$O$28/'Fixed data'!$C$7</f>
        <v>9.9914587105583551E-3</v>
      </c>
      <c r="AL40" s="34">
        <f>$O$28/'Fixed data'!$C$7</f>
        <v>9.9914587105583551E-3</v>
      </c>
      <c r="AM40" s="34">
        <f>$O$28/'Fixed data'!$C$7</f>
        <v>9.9914587105583551E-3</v>
      </c>
      <c r="AN40" s="34">
        <f>$O$28/'Fixed data'!$C$7</f>
        <v>9.9914587105583551E-3</v>
      </c>
      <c r="AO40" s="34">
        <f>$O$28/'Fixed data'!$C$7</f>
        <v>9.9914587105583551E-3</v>
      </c>
      <c r="AP40" s="34">
        <f>$O$28/'Fixed data'!$C$7</f>
        <v>9.9914587105583551E-3</v>
      </c>
      <c r="AQ40" s="34">
        <f>$O$28/'Fixed data'!$C$7</f>
        <v>9.9914587105583551E-3</v>
      </c>
      <c r="AR40" s="34">
        <f>$O$28/'Fixed data'!$C$7</f>
        <v>9.9914587105583551E-3</v>
      </c>
      <c r="AS40" s="34">
        <f>$O$28/'Fixed data'!$C$7</f>
        <v>9.9914587105583551E-3</v>
      </c>
      <c r="AT40" s="34">
        <f>$O$28/'Fixed data'!$C$7</f>
        <v>9.9914587105583551E-3</v>
      </c>
      <c r="AU40" s="34">
        <f>$O$28/'Fixed data'!$C$7</f>
        <v>9.9914587105583551E-3</v>
      </c>
      <c r="AV40" s="34">
        <f>$O$28/'Fixed data'!$C$7</f>
        <v>9.9914587105583551E-3</v>
      </c>
      <c r="AW40" s="34">
        <f>$O$28/'Fixed data'!$C$7</f>
        <v>9.9914587105583551E-3</v>
      </c>
      <c r="AX40" s="34">
        <f>$O$28/'Fixed data'!$C$7</f>
        <v>9.9914587105583551E-3</v>
      </c>
      <c r="AY40" s="34">
        <f>$O$28/'Fixed data'!$C$7</f>
        <v>9.9914587105583551E-3</v>
      </c>
      <c r="AZ40" s="34">
        <f>$O$28/'Fixed data'!$C$7</f>
        <v>9.9914587105583551E-3</v>
      </c>
      <c r="BA40" s="34">
        <f>$O$28/'Fixed data'!$C$7</f>
        <v>9.9914587105583551E-3</v>
      </c>
      <c r="BB40" s="34">
        <f>$O$28/'Fixed data'!$C$7</f>
        <v>9.9914587105583551E-3</v>
      </c>
      <c r="BC40" s="34">
        <f>$O$28/'Fixed data'!$C$7</f>
        <v>9.9914587105583551E-3</v>
      </c>
      <c r="BD40" s="34">
        <f>$O$28/'Fixed data'!$C$7</f>
        <v>9.9914587105583551E-3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1.0528709855403173E-2</v>
      </c>
      <c r="R41" s="34">
        <f>$P$28/'Fixed data'!$C$7</f>
        <v>1.0528709855403173E-2</v>
      </c>
      <c r="S41" s="34">
        <f>$P$28/'Fixed data'!$C$7</f>
        <v>1.0528709855403173E-2</v>
      </c>
      <c r="T41" s="34">
        <f>$P$28/'Fixed data'!$C$7</f>
        <v>1.0528709855403173E-2</v>
      </c>
      <c r="U41" s="34">
        <f>$P$28/'Fixed data'!$C$7</f>
        <v>1.0528709855403173E-2</v>
      </c>
      <c r="V41" s="34">
        <f>$P$28/'Fixed data'!$C$7</f>
        <v>1.0528709855403173E-2</v>
      </c>
      <c r="W41" s="34">
        <f>$P$28/'Fixed data'!$C$7</f>
        <v>1.0528709855403173E-2</v>
      </c>
      <c r="X41" s="34">
        <f>$P$28/'Fixed data'!$C$7</f>
        <v>1.0528709855403173E-2</v>
      </c>
      <c r="Y41" s="34">
        <f>$P$28/'Fixed data'!$C$7</f>
        <v>1.0528709855403173E-2</v>
      </c>
      <c r="Z41" s="34">
        <f>$P$28/'Fixed data'!$C$7</f>
        <v>1.0528709855403173E-2</v>
      </c>
      <c r="AA41" s="34">
        <f>$P$28/'Fixed data'!$C$7</f>
        <v>1.0528709855403173E-2</v>
      </c>
      <c r="AB41" s="34">
        <f>$P$28/'Fixed data'!$C$7</f>
        <v>1.0528709855403173E-2</v>
      </c>
      <c r="AC41" s="34">
        <f>$P$28/'Fixed data'!$C$7</f>
        <v>1.0528709855403173E-2</v>
      </c>
      <c r="AD41" s="34">
        <f>$P$28/'Fixed data'!$C$7</f>
        <v>1.0528709855403173E-2</v>
      </c>
      <c r="AE41" s="34">
        <f>$P$28/'Fixed data'!$C$7</f>
        <v>1.0528709855403173E-2</v>
      </c>
      <c r="AF41" s="34">
        <f>$P$28/'Fixed data'!$C$7</f>
        <v>1.0528709855403173E-2</v>
      </c>
      <c r="AG41" s="34">
        <f>$P$28/'Fixed data'!$C$7</f>
        <v>1.0528709855403173E-2</v>
      </c>
      <c r="AH41" s="34">
        <f>$P$28/'Fixed data'!$C$7</f>
        <v>1.0528709855403173E-2</v>
      </c>
      <c r="AI41" s="34">
        <f>$P$28/'Fixed data'!$C$7</f>
        <v>1.0528709855403173E-2</v>
      </c>
      <c r="AJ41" s="34">
        <f>$P$28/'Fixed data'!$C$7</f>
        <v>1.0528709855403173E-2</v>
      </c>
      <c r="AK41" s="34">
        <f>$P$28/'Fixed data'!$C$7</f>
        <v>1.0528709855403173E-2</v>
      </c>
      <c r="AL41" s="34">
        <f>$P$28/'Fixed data'!$C$7</f>
        <v>1.0528709855403173E-2</v>
      </c>
      <c r="AM41" s="34">
        <f>$P$28/'Fixed data'!$C$7</f>
        <v>1.0528709855403173E-2</v>
      </c>
      <c r="AN41" s="34">
        <f>$P$28/'Fixed data'!$C$7</f>
        <v>1.0528709855403173E-2</v>
      </c>
      <c r="AO41" s="34">
        <f>$P$28/'Fixed data'!$C$7</f>
        <v>1.0528709855403173E-2</v>
      </c>
      <c r="AP41" s="34">
        <f>$P$28/'Fixed data'!$C$7</f>
        <v>1.0528709855403173E-2</v>
      </c>
      <c r="AQ41" s="34">
        <f>$P$28/'Fixed data'!$C$7</f>
        <v>1.0528709855403173E-2</v>
      </c>
      <c r="AR41" s="34">
        <f>$P$28/'Fixed data'!$C$7</f>
        <v>1.0528709855403173E-2</v>
      </c>
      <c r="AS41" s="34">
        <f>$P$28/'Fixed data'!$C$7</f>
        <v>1.0528709855403173E-2</v>
      </c>
      <c r="AT41" s="34">
        <f>$P$28/'Fixed data'!$C$7</f>
        <v>1.0528709855403173E-2</v>
      </c>
      <c r="AU41" s="34">
        <f>$P$28/'Fixed data'!$C$7</f>
        <v>1.0528709855403173E-2</v>
      </c>
      <c r="AV41" s="34">
        <f>$P$28/'Fixed data'!$C$7</f>
        <v>1.0528709855403173E-2</v>
      </c>
      <c r="AW41" s="34">
        <f>$P$28/'Fixed data'!$C$7</f>
        <v>1.0528709855403173E-2</v>
      </c>
      <c r="AX41" s="34">
        <f>$P$28/'Fixed data'!$C$7</f>
        <v>1.0528709855403173E-2</v>
      </c>
      <c r="AY41" s="34">
        <f>$P$28/'Fixed data'!$C$7</f>
        <v>1.0528709855403173E-2</v>
      </c>
      <c r="AZ41" s="34">
        <f>$P$28/'Fixed data'!$C$7</f>
        <v>1.0528709855403173E-2</v>
      </c>
      <c r="BA41" s="34">
        <f>$P$28/'Fixed data'!$C$7</f>
        <v>1.0528709855403173E-2</v>
      </c>
      <c r="BB41" s="34">
        <f>$P$28/'Fixed data'!$C$7</f>
        <v>1.0528709855403173E-2</v>
      </c>
      <c r="BC41" s="34">
        <f>$P$28/'Fixed data'!$C$7</f>
        <v>1.0528709855403173E-2</v>
      </c>
      <c r="BD41" s="34">
        <f>$P$28/'Fixed data'!$C$7</f>
        <v>1.0528709855403173E-2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1.1037288347621353E-2</v>
      </c>
      <c r="S42" s="34">
        <f>$Q$28/'Fixed data'!$C$7</f>
        <v>1.1037288347621353E-2</v>
      </c>
      <c r="T42" s="34">
        <f>$Q$28/'Fixed data'!$C$7</f>
        <v>1.1037288347621353E-2</v>
      </c>
      <c r="U42" s="34">
        <f>$Q$28/'Fixed data'!$C$7</f>
        <v>1.1037288347621353E-2</v>
      </c>
      <c r="V42" s="34">
        <f>$Q$28/'Fixed data'!$C$7</f>
        <v>1.1037288347621353E-2</v>
      </c>
      <c r="W42" s="34">
        <f>$Q$28/'Fixed data'!$C$7</f>
        <v>1.1037288347621353E-2</v>
      </c>
      <c r="X42" s="34">
        <f>$Q$28/'Fixed data'!$C$7</f>
        <v>1.1037288347621353E-2</v>
      </c>
      <c r="Y42" s="34">
        <f>$Q$28/'Fixed data'!$C$7</f>
        <v>1.1037288347621353E-2</v>
      </c>
      <c r="Z42" s="34">
        <f>$Q$28/'Fixed data'!$C$7</f>
        <v>1.1037288347621353E-2</v>
      </c>
      <c r="AA42" s="34">
        <f>$Q$28/'Fixed data'!$C$7</f>
        <v>1.1037288347621353E-2</v>
      </c>
      <c r="AB42" s="34">
        <f>$Q$28/'Fixed data'!$C$7</f>
        <v>1.1037288347621353E-2</v>
      </c>
      <c r="AC42" s="34">
        <f>$Q$28/'Fixed data'!$C$7</f>
        <v>1.1037288347621353E-2</v>
      </c>
      <c r="AD42" s="34">
        <f>$Q$28/'Fixed data'!$C$7</f>
        <v>1.1037288347621353E-2</v>
      </c>
      <c r="AE42" s="34">
        <f>$Q$28/'Fixed data'!$C$7</f>
        <v>1.1037288347621353E-2</v>
      </c>
      <c r="AF42" s="34">
        <f>$Q$28/'Fixed data'!$C$7</f>
        <v>1.1037288347621353E-2</v>
      </c>
      <c r="AG42" s="34">
        <f>$Q$28/'Fixed data'!$C$7</f>
        <v>1.1037288347621353E-2</v>
      </c>
      <c r="AH42" s="34">
        <f>$Q$28/'Fixed data'!$C$7</f>
        <v>1.1037288347621353E-2</v>
      </c>
      <c r="AI42" s="34">
        <f>$Q$28/'Fixed data'!$C$7</f>
        <v>1.1037288347621353E-2</v>
      </c>
      <c r="AJ42" s="34">
        <f>$Q$28/'Fixed data'!$C$7</f>
        <v>1.1037288347621353E-2</v>
      </c>
      <c r="AK42" s="34">
        <f>$Q$28/'Fixed data'!$C$7</f>
        <v>1.1037288347621353E-2</v>
      </c>
      <c r="AL42" s="34">
        <f>$Q$28/'Fixed data'!$C$7</f>
        <v>1.1037288347621353E-2</v>
      </c>
      <c r="AM42" s="34">
        <f>$Q$28/'Fixed data'!$C$7</f>
        <v>1.1037288347621353E-2</v>
      </c>
      <c r="AN42" s="34">
        <f>$Q$28/'Fixed data'!$C$7</f>
        <v>1.1037288347621353E-2</v>
      </c>
      <c r="AO42" s="34">
        <f>$Q$28/'Fixed data'!$C$7</f>
        <v>1.1037288347621353E-2</v>
      </c>
      <c r="AP42" s="34">
        <f>$Q$28/'Fixed data'!$C$7</f>
        <v>1.1037288347621353E-2</v>
      </c>
      <c r="AQ42" s="34">
        <f>$Q$28/'Fixed data'!$C$7</f>
        <v>1.1037288347621353E-2</v>
      </c>
      <c r="AR42" s="34">
        <f>$Q$28/'Fixed data'!$C$7</f>
        <v>1.1037288347621353E-2</v>
      </c>
      <c r="AS42" s="34">
        <f>$Q$28/'Fixed data'!$C$7</f>
        <v>1.1037288347621353E-2</v>
      </c>
      <c r="AT42" s="34">
        <f>$Q$28/'Fixed data'!$C$7</f>
        <v>1.1037288347621353E-2</v>
      </c>
      <c r="AU42" s="34">
        <f>$Q$28/'Fixed data'!$C$7</f>
        <v>1.1037288347621353E-2</v>
      </c>
      <c r="AV42" s="34">
        <f>$Q$28/'Fixed data'!$C$7</f>
        <v>1.1037288347621353E-2</v>
      </c>
      <c r="AW42" s="34">
        <f>$Q$28/'Fixed data'!$C$7</f>
        <v>1.1037288347621353E-2</v>
      </c>
      <c r="AX42" s="34">
        <f>$Q$28/'Fixed data'!$C$7</f>
        <v>1.1037288347621353E-2</v>
      </c>
      <c r="AY42" s="34">
        <f>$Q$28/'Fixed data'!$C$7</f>
        <v>1.1037288347621353E-2</v>
      </c>
      <c r="AZ42" s="34">
        <f>$Q$28/'Fixed data'!$C$7</f>
        <v>1.1037288347621353E-2</v>
      </c>
      <c r="BA42" s="34">
        <f>$Q$28/'Fixed data'!$C$7</f>
        <v>1.1037288347621353E-2</v>
      </c>
      <c r="BB42" s="34">
        <f>$Q$28/'Fixed data'!$C$7</f>
        <v>1.1037288347621353E-2</v>
      </c>
      <c r="BC42" s="34">
        <f>$Q$28/'Fixed data'!$C$7</f>
        <v>1.1037288347621353E-2</v>
      </c>
      <c r="BD42" s="34">
        <f>$Q$28/'Fixed data'!$C$7</f>
        <v>1.1037288347621353E-2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1.1460693823699811E-2</v>
      </c>
      <c r="T43" s="34">
        <f>$R$28/'Fixed data'!$C$7</f>
        <v>1.1460693823699811E-2</v>
      </c>
      <c r="U43" s="34">
        <f>$R$28/'Fixed data'!$C$7</f>
        <v>1.1460693823699811E-2</v>
      </c>
      <c r="V43" s="34">
        <f>$R$28/'Fixed data'!$C$7</f>
        <v>1.1460693823699811E-2</v>
      </c>
      <c r="W43" s="34">
        <f>$R$28/'Fixed data'!$C$7</f>
        <v>1.1460693823699811E-2</v>
      </c>
      <c r="X43" s="34">
        <f>$R$28/'Fixed data'!$C$7</f>
        <v>1.1460693823699811E-2</v>
      </c>
      <c r="Y43" s="34">
        <f>$R$28/'Fixed data'!$C$7</f>
        <v>1.1460693823699811E-2</v>
      </c>
      <c r="Z43" s="34">
        <f>$R$28/'Fixed data'!$C$7</f>
        <v>1.1460693823699811E-2</v>
      </c>
      <c r="AA43" s="34">
        <f>$R$28/'Fixed data'!$C$7</f>
        <v>1.1460693823699811E-2</v>
      </c>
      <c r="AB43" s="34">
        <f>$R$28/'Fixed data'!$C$7</f>
        <v>1.1460693823699811E-2</v>
      </c>
      <c r="AC43" s="34">
        <f>$R$28/'Fixed data'!$C$7</f>
        <v>1.1460693823699811E-2</v>
      </c>
      <c r="AD43" s="34">
        <f>$R$28/'Fixed data'!$C$7</f>
        <v>1.1460693823699811E-2</v>
      </c>
      <c r="AE43" s="34">
        <f>$R$28/'Fixed data'!$C$7</f>
        <v>1.1460693823699811E-2</v>
      </c>
      <c r="AF43" s="34">
        <f>$R$28/'Fixed data'!$C$7</f>
        <v>1.1460693823699811E-2</v>
      </c>
      <c r="AG43" s="34">
        <f>$R$28/'Fixed data'!$C$7</f>
        <v>1.1460693823699811E-2</v>
      </c>
      <c r="AH43" s="34">
        <f>$R$28/'Fixed data'!$C$7</f>
        <v>1.1460693823699811E-2</v>
      </c>
      <c r="AI43" s="34">
        <f>$R$28/'Fixed data'!$C$7</f>
        <v>1.1460693823699811E-2</v>
      </c>
      <c r="AJ43" s="34">
        <f>$R$28/'Fixed data'!$C$7</f>
        <v>1.1460693823699811E-2</v>
      </c>
      <c r="AK43" s="34">
        <f>$R$28/'Fixed data'!$C$7</f>
        <v>1.1460693823699811E-2</v>
      </c>
      <c r="AL43" s="34">
        <f>$R$28/'Fixed data'!$C$7</f>
        <v>1.1460693823699811E-2</v>
      </c>
      <c r="AM43" s="34">
        <f>$R$28/'Fixed data'!$C$7</f>
        <v>1.1460693823699811E-2</v>
      </c>
      <c r="AN43" s="34">
        <f>$R$28/'Fixed data'!$C$7</f>
        <v>1.1460693823699811E-2</v>
      </c>
      <c r="AO43" s="34">
        <f>$R$28/'Fixed data'!$C$7</f>
        <v>1.1460693823699811E-2</v>
      </c>
      <c r="AP43" s="34">
        <f>$R$28/'Fixed data'!$C$7</f>
        <v>1.1460693823699811E-2</v>
      </c>
      <c r="AQ43" s="34">
        <f>$R$28/'Fixed data'!$C$7</f>
        <v>1.1460693823699811E-2</v>
      </c>
      <c r="AR43" s="34">
        <f>$R$28/'Fixed data'!$C$7</f>
        <v>1.1460693823699811E-2</v>
      </c>
      <c r="AS43" s="34">
        <f>$R$28/'Fixed data'!$C$7</f>
        <v>1.1460693823699811E-2</v>
      </c>
      <c r="AT43" s="34">
        <f>$R$28/'Fixed data'!$C$7</f>
        <v>1.1460693823699811E-2</v>
      </c>
      <c r="AU43" s="34">
        <f>$R$28/'Fixed data'!$C$7</f>
        <v>1.1460693823699811E-2</v>
      </c>
      <c r="AV43" s="34">
        <f>$R$28/'Fixed data'!$C$7</f>
        <v>1.1460693823699811E-2</v>
      </c>
      <c r="AW43" s="34">
        <f>$R$28/'Fixed data'!$C$7</f>
        <v>1.1460693823699811E-2</v>
      </c>
      <c r="AX43" s="34">
        <f>$R$28/'Fixed data'!$C$7</f>
        <v>1.1460693823699811E-2</v>
      </c>
      <c r="AY43" s="34">
        <f>$R$28/'Fixed data'!$C$7</f>
        <v>1.1460693823699811E-2</v>
      </c>
      <c r="AZ43" s="34">
        <f>$R$28/'Fixed data'!$C$7</f>
        <v>1.1460693823699811E-2</v>
      </c>
      <c r="BA43" s="34">
        <f>$R$28/'Fixed data'!$C$7</f>
        <v>1.1460693823699811E-2</v>
      </c>
      <c r="BB43" s="34">
        <f>$R$28/'Fixed data'!$C$7</f>
        <v>1.1460693823699811E-2</v>
      </c>
      <c r="BC43" s="34">
        <f>$R$28/'Fixed data'!$C$7</f>
        <v>1.1460693823699811E-2</v>
      </c>
      <c r="BD43" s="34">
        <f>$R$28/'Fixed data'!$C$7</f>
        <v>1.1460693823699811E-2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1.1851120714808304E-2</v>
      </c>
      <c r="U44" s="34">
        <f>$S$28/'Fixed data'!$C$7</f>
        <v>1.1851120714808304E-2</v>
      </c>
      <c r="V44" s="34">
        <f>$S$28/'Fixed data'!$C$7</f>
        <v>1.1851120714808304E-2</v>
      </c>
      <c r="W44" s="34">
        <f>$S$28/'Fixed data'!$C$7</f>
        <v>1.1851120714808304E-2</v>
      </c>
      <c r="X44" s="34">
        <f>$S$28/'Fixed data'!$C$7</f>
        <v>1.1851120714808304E-2</v>
      </c>
      <c r="Y44" s="34">
        <f>$S$28/'Fixed data'!$C$7</f>
        <v>1.1851120714808304E-2</v>
      </c>
      <c r="Z44" s="34">
        <f>$S$28/'Fixed data'!$C$7</f>
        <v>1.1851120714808304E-2</v>
      </c>
      <c r="AA44" s="34">
        <f>$S$28/'Fixed data'!$C$7</f>
        <v>1.1851120714808304E-2</v>
      </c>
      <c r="AB44" s="34">
        <f>$S$28/'Fixed data'!$C$7</f>
        <v>1.1851120714808304E-2</v>
      </c>
      <c r="AC44" s="34">
        <f>$S$28/'Fixed data'!$C$7</f>
        <v>1.1851120714808304E-2</v>
      </c>
      <c r="AD44" s="34">
        <f>$S$28/'Fixed data'!$C$7</f>
        <v>1.1851120714808304E-2</v>
      </c>
      <c r="AE44" s="34">
        <f>$S$28/'Fixed data'!$C$7</f>
        <v>1.1851120714808304E-2</v>
      </c>
      <c r="AF44" s="34">
        <f>$S$28/'Fixed data'!$C$7</f>
        <v>1.1851120714808304E-2</v>
      </c>
      <c r="AG44" s="34">
        <f>$S$28/'Fixed data'!$C$7</f>
        <v>1.1851120714808304E-2</v>
      </c>
      <c r="AH44" s="34">
        <f>$S$28/'Fixed data'!$C$7</f>
        <v>1.1851120714808304E-2</v>
      </c>
      <c r="AI44" s="34">
        <f>$S$28/'Fixed data'!$C$7</f>
        <v>1.1851120714808304E-2</v>
      </c>
      <c r="AJ44" s="34">
        <f>$S$28/'Fixed data'!$C$7</f>
        <v>1.1851120714808304E-2</v>
      </c>
      <c r="AK44" s="34">
        <f>$S$28/'Fixed data'!$C$7</f>
        <v>1.1851120714808304E-2</v>
      </c>
      <c r="AL44" s="34">
        <f>$S$28/'Fixed data'!$C$7</f>
        <v>1.1851120714808304E-2</v>
      </c>
      <c r="AM44" s="34">
        <f>$S$28/'Fixed data'!$C$7</f>
        <v>1.1851120714808304E-2</v>
      </c>
      <c r="AN44" s="34">
        <f>$S$28/'Fixed data'!$C$7</f>
        <v>1.1851120714808304E-2</v>
      </c>
      <c r="AO44" s="34">
        <f>$S$28/'Fixed data'!$C$7</f>
        <v>1.1851120714808304E-2</v>
      </c>
      <c r="AP44" s="34">
        <f>$S$28/'Fixed data'!$C$7</f>
        <v>1.1851120714808304E-2</v>
      </c>
      <c r="AQ44" s="34">
        <f>$S$28/'Fixed data'!$C$7</f>
        <v>1.1851120714808304E-2</v>
      </c>
      <c r="AR44" s="34">
        <f>$S$28/'Fixed data'!$C$7</f>
        <v>1.1851120714808304E-2</v>
      </c>
      <c r="AS44" s="34">
        <f>$S$28/'Fixed data'!$C$7</f>
        <v>1.1851120714808304E-2</v>
      </c>
      <c r="AT44" s="34">
        <f>$S$28/'Fixed data'!$C$7</f>
        <v>1.1851120714808304E-2</v>
      </c>
      <c r="AU44" s="34">
        <f>$S$28/'Fixed data'!$C$7</f>
        <v>1.1851120714808304E-2</v>
      </c>
      <c r="AV44" s="34">
        <f>$S$28/'Fixed data'!$C$7</f>
        <v>1.1851120714808304E-2</v>
      </c>
      <c r="AW44" s="34">
        <f>$S$28/'Fixed data'!$C$7</f>
        <v>1.1851120714808304E-2</v>
      </c>
      <c r="AX44" s="34">
        <f>$S$28/'Fixed data'!$C$7</f>
        <v>1.1851120714808304E-2</v>
      </c>
      <c r="AY44" s="34">
        <f>$S$28/'Fixed data'!$C$7</f>
        <v>1.1851120714808304E-2</v>
      </c>
      <c r="AZ44" s="34">
        <f>$S$28/'Fixed data'!$C$7</f>
        <v>1.1851120714808304E-2</v>
      </c>
      <c r="BA44" s="34">
        <f>$S$28/'Fixed data'!$C$7</f>
        <v>1.1851120714808304E-2</v>
      </c>
      <c r="BB44" s="34">
        <f>$S$28/'Fixed data'!$C$7</f>
        <v>1.1851120714808304E-2</v>
      </c>
      <c r="BC44" s="34">
        <f>$S$28/'Fixed data'!$C$7</f>
        <v>1.1851120714808304E-2</v>
      </c>
      <c r="BD44" s="34">
        <f>$S$28/'Fixed data'!$C$7</f>
        <v>1.1851120714808304E-2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1.2195528793680355E-2</v>
      </c>
      <c r="V45" s="34">
        <f>$T$28/'Fixed data'!$C$7</f>
        <v>1.2195528793680355E-2</v>
      </c>
      <c r="W45" s="34">
        <f>$T$28/'Fixed data'!$C$7</f>
        <v>1.2195528793680355E-2</v>
      </c>
      <c r="X45" s="34">
        <f>$T$28/'Fixed data'!$C$7</f>
        <v>1.2195528793680355E-2</v>
      </c>
      <c r="Y45" s="34">
        <f>$T$28/'Fixed data'!$C$7</f>
        <v>1.2195528793680355E-2</v>
      </c>
      <c r="Z45" s="34">
        <f>$T$28/'Fixed data'!$C$7</f>
        <v>1.2195528793680355E-2</v>
      </c>
      <c r="AA45" s="34">
        <f>$T$28/'Fixed data'!$C$7</f>
        <v>1.2195528793680355E-2</v>
      </c>
      <c r="AB45" s="34">
        <f>$T$28/'Fixed data'!$C$7</f>
        <v>1.2195528793680355E-2</v>
      </c>
      <c r="AC45" s="34">
        <f>$T$28/'Fixed data'!$C$7</f>
        <v>1.2195528793680355E-2</v>
      </c>
      <c r="AD45" s="34">
        <f>$T$28/'Fixed data'!$C$7</f>
        <v>1.2195528793680355E-2</v>
      </c>
      <c r="AE45" s="34">
        <f>$T$28/'Fixed data'!$C$7</f>
        <v>1.2195528793680355E-2</v>
      </c>
      <c r="AF45" s="34">
        <f>$T$28/'Fixed data'!$C$7</f>
        <v>1.2195528793680355E-2</v>
      </c>
      <c r="AG45" s="34">
        <f>$T$28/'Fixed data'!$C$7</f>
        <v>1.2195528793680355E-2</v>
      </c>
      <c r="AH45" s="34">
        <f>$T$28/'Fixed data'!$C$7</f>
        <v>1.2195528793680355E-2</v>
      </c>
      <c r="AI45" s="34">
        <f>$T$28/'Fixed data'!$C$7</f>
        <v>1.2195528793680355E-2</v>
      </c>
      <c r="AJ45" s="34">
        <f>$T$28/'Fixed data'!$C$7</f>
        <v>1.2195528793680355E-2</v>
      </c>
      <c r="AK45" s="34">
        <f>$T$28/'Fixed data'!$C$7</f>
        <v>1.2195528793680355E-2</v>
      </c>
      <c r="AL45" s="34">
        <f>$T$28/'Fixed data'!$C$7</f>
        <v>1.2195528793680355E-2</v>
      </c>
      <c r="AM45" s="34">
        <f>$T$28/'Fixed data'!$C$7</f>
        <v>1.2195528793680355E-2</v>
      </c>
      <c r="AN45" s="34">
        <f>$T$28/'Fixed data'!$C$7</f>
        <v>1.2195528793680355E-2</v>
      </c>
      <c r="AO45" s="34">
        <f>$T$28/'Fixed data'!$C$7</f>
        <v>1.2195528793680355E-2</v>
      </c>
      <c r="AP45" s="34">
        <f>$T$28/'Fixed data'!$C$7</f>
        <v>1.2195528793680355E-2</v>
      </c>
      <c r="AQ45" s="34">
        <f>$T$28/'Fixed data'!$C$7</f>
        <v>1.2195528793680355E-2</v>
      </c>
      <c r="AR45" s="34">
        <f>$T$28/'Fixed data'!$C$7</f>
        <v>1.2195528793680355E-2</v>
      </c>
      <c r="AS45" s="34">
        <f>$T$28/'Fixed data'!$C$7</f>
        <v>1.2195528793680355E-2</v>
      </c>
      <c r="AT45" s="34">
        <f>$T$28/'Fixed data'!$C$7</f>
        <v>1.2195528793680355E-2</v>
      </c>
      <c r="AU45" s="34">
        <f>$T$28/'Fixed data'!$C$7</f>
        <v>1.2195528793680355E-2</v>
      </c>
      <c r="AV45" s="34">
        <f>$T$28/'Fixed data'!$C$7</f>
        <v>1.2195528793680355E-2</v>
      </c>
      <c r="AW45" s="34">
        <f>$T$28/'Fixed data'!$C$7</f>
        <v>1.2195528793680355E-2</v>
      </c>
      <c r="AX45" s="34">
        <f>$T$28/'Fixed data'!$C$7</f>
        <v>1.2195528793680355E-2</v>
      </c>
      <c r="AY45" s="34">
        <f>$T$28/'Fixed data'!$C$7</f>
        <v>1.2195528793680355E-2</v>
      </c>
      <c r="AZ45" s="34">
        <f>$T$28/'Fixed data'!$C$7</f>
        <v>1.2195528793680355E-2</v>
      </c>
      <c r="BA45" s="34">
        <f>$T$28/'Fixed data'!$C$7</f>
        <v>1.2195528793680355E-2</v>
      </c>
      <c r="BB45" s="34">
        <f>$T$28/'Fixed data'!$C$7</f>
        <v>1.2195528793680355E-2</v>
      </c>
      <c r="BC45" s="34">
        <f>$T$28/'Fixed data'!$C$7</f>
        <v>1.2195528793680355E-2</v>
      </c>
      <c r="BD45" s="34">
        <f>$T$28/'Fixed data'!$C$7</f>
        <v>1.2195528793680355E-2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1.2422898704037975E-2</v>
      </c>
      <c r="W46" s="34">
        <f>$U$28/'Fixed data'!$C$7</f>
        <v>1.2422898704037975E-2</v>
      </c>
      <c r="X46" s="34">
        <f>$U$28/'Fixed data'!$C$7</f>
        <v>1.2422898704037975E-2</v>
      </c>
      <c r="Y46" s="34">
        <f>$U$28/'Fixed data'!$C$7</f>
        <v>1.2422898704037975E-2</v>
      </c>
      <c r="Z46" s="34">
        <f>$U$28/'Fixed data'!$C$7</f>
        <v>1.2422898704037975E-2</v>
      </c>
      <c r="AA46" s="34">
        <f>$U$28/'Fixed data'!$C$7</f>
        <v>1.2422898704037975E-2</v>
      </c>
      <c r="AB46" s="34">
        <f>$U$28/'Fixed data'!$C$7</f>
        <v>1.2422898704037975E-2</v>
      </c>
      <c r="AC46" s="34">
        <f>$U$28/'Fixed data'!$C$7</f>
        <v>1.2422898704037975E-2</v>
      </c>
      <c r="AD46" s="34">
        <f>$U$28/'Fixed data'!$C$7</f>
        <v>1.2422898704037975E-2</v>
      </c>
      <c r="AE46" s="34">
        <f>$U$28/'Fixed data'!$C$7</f>
        <v>1.2422898704037975E-2</v>
      </c>
      <c r="AF46" s="34">
        <f>$U$28/'Fixed data'!$C$7</f>
        <v>1.2422898704037975E-2</v>
      </c>
      <c r="AG46" s="34">
        <f>$U$28/'Fixed data'!$C$7</f>
        <v>1.2422898704037975E-2</v>
      </c>
      <c r="AH46" s="34">
        <f>$U$28/'Fixed data'!$C$7</f>
        <v>1.2422898704037975E-2</v>
      </c>
      <c r="AI46" s="34">
        <f>$U$28/'Fixed data'!$C$7</f>
        <v>1.2422898704037975E-2</v>
      </c>
      <c r="AJ46" s="34">
        <f>$U$28/'Fixed data'!$C$7</f>
        <v>1.2422898704037975E-2</v>
      </c>
      <c r="AK46" s="34">
        <f>$U$28/'Fixed data'!$C$7</f>
        <v>1.2422898704037975E-2</v>
      </c>
      <c r="AL46" s="34">
        <f>$U$28/'Fixed data'!$C$7</f>
        <v>1.2422898704037975E-2</v>
      </c>
      <c r="AM46" s="34">
        <f>$U$28/'Fixed data'!$C$7</f>
        <v>1.2422898704037975E-2</v>
      </c>
      <c r="AN46" s="34">
        <f>$U$28/'Fixed data'!$C$7</f>
        <v>1.2422898704037975E-2</v>
      </c>
      <c r="AO46" s="34">
        <f>$U$28/'Fixed data'!$C$7</f>
        <v>1.2422898704037975E-2</v>
      </c>
      <c r="AP46" s="34">
        <f>$U$28/'Fixed data'!$C$7</f>
        <v>1.2422898704037975E-2</v>
      </c>
      <c r="AQ46" s="34">
        <f>$U$28/'Fixed data'!$C$7</f>
        <v>1.2422898704037975E-2</v>
      </c>
      <c r="AR46" s="34">
        <f>$U$28/'Fixed data'!$C$7</f>
        <v>1.2422898704037975E-2</v>
      </c>
      <c r="AS46" s="34">
        <f>$U$28/'Fixed data'!$C$7</f>
        <v>1.2422898704037975E-2</v>
      </c>
      <c r="AT46" s="34">
        <f>$U$28/'Fixed data'!$C$7</f>
        <v>1.2422898704037975E-2</v>
      </c>
      <c r="AU46" s="34">
        <f>$U$28/'Fixed data'!$C$7</f>
        <v>1.2422898704037975E-2</v>
      </c>
      <c r="AV46" s="34">
        <f>$U$28/'Fixed data'!$C$7</f>
        <v>1.2422898704037975E-2</v>
      </c>
      <c r="AW46" s="34">
        <f>$U$28/'Fixed data'!$C$7</f>
        <v>1.2422898704037975E-2</v>
      </c>
      <c r="AX46" s="34">
        <f>$U$28/'Fixed data'!$C$7</f>
        <v>1.2422898704037975E-2</v>
      </c>
      <c r="AY46" s="34">
        <f>$U$28/'Fixed data'!$C$7</f>
        <v>1.2422898704037975E-2</v>
      </c>
      <c r="AZ46" s="34">
        <f>$U$28/'Fixed data'!$C$7</f>
        <v>1.2422898704037975E-2</v>
      </c>
      <c r="BA46" s="34">
        <f>$U$28/'Fixed data'!$C$7</f>
        <v>1.2422898704037975E-2</v>
      </c>
      <c r="BB46" s="34">
        <f>$U$28/'Fixed data'!$C$7</f>
        <v>1.2422898704037975E-2</v>
      </c>
      <c r="BC46" s="34">
        <f>$U$28/'Fixed data'!$C$7</f>
        <v>1.2422898704037975E-2</v>
      </c>
      <c r="BD46" s="34">
        <f>$U$28/'Fixed data'!$C$7</f>
        <v>1.2422898704037975E-2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1.2569949102192623E-2</v>
      </c>
      <c r="X47" s="34">
        <f>$V$28/'Fixed data'!$C$7</f>
        <v>1.2569949102192623E-2</v>
      </c>
      <c r="Y47" s="34">
        <f>$V$28/'Fixed data'!$C$7</f>
        <v>1.2569949102192623E-2</v>
      </c>
      <c r="Z47" s="34">
        <f>$V$28/'Fixed data'!$C$7</f>
        <v>1.2569949102192623E-2</v>
      </c>
      <c r="AA47" s="34">
        <f>$V$28/'Fixed data'!$C$7</f>
        <v>1.2569949102192623E-2</v>
      </c>
      <c r="AB47" s="34">
        <f>$V$28/'Fixed data'!$C$7</f>
        <v>1.2569949102192623E-2</v>
      </c>
      <c r="AC47" s="34">
        <f>$V$28/'Fixed data'!$C$7</f>
        <v>1.2569949102192623E-2</v>
      </c>
      <c r="AD47" s="34">
        <f>$V$28/'Fixed data'!$C$7</f>
        <v>1.2569949102192623E-2</v>
      </c>
      <c r="AE47" s="34">
        <f>$V$28/'Fixed data'!$C$7</f>
        <v>1.2569949102192623E-2</v>
      </c>
      <c r="AF47" s="34">
        <f>$V$28/'Fixed data'!$C$7</f>
        <v>1.2569949102192623E-2</v>
      </c>
      <c r="AG47" s="34">
        <f>$V$28/'Fixed data'!$C$7</f>
        <v>1.2569949102192623E-2</v>
      </c>
      <c r="AH47" s="34">
        <f>$V$28/'Fixed data'!$C$7</f>
        <v>1.2569949102192623E-2</v>
      </c>
      <c r="AI47" s="34">
        <f>$V$28/'Fixed data'!$C$7</f>
        <v>1.2569949102192623E-2</v>
      </c>
      <c r="AJ47" s="34">
        <f>$V$28/'Fixed data'!$C$7</f>
        <v>1.2569949102192623E-2</v>
      </c>
      <c r="AK47" s="34">
        <f>$V$28/'Fixed data'!$C$7</f>
        <v>1.2569949102192623E-2</v>
      </c>
      <c r="AL47" s="34">
        <f>$V$28/'Fixed data'!$C$7</f>
        <v>1.2569949102192623E-2</v>
      </c>
      <c r="AM47" s="34">
        <f>$V$28/'Fixed data'!$C$7</f>
        <v>1.2569949102192623E-2</v>
      </c>
      <c r="AN47" s="34">
        <f>$V$28/'Fixed data'!$C$7</f>
        <v>1.2569949102192623E-2</v>
      </c>
      <c r="AO47" s="34">
        <f>$V$28/'Fixed data'!$C$7</f>
        <v>1.2569949102192623E-2</v>
      </c>
      <c r="AP47" s="34">
        <f>$V$28/'Fixed data'!$C$7</f>
        <v>1.2569949102192623E-2</v>
      </c>
      <c r="AQ47" s="34">
        <f>$V$28/'Fixed data'!$C$7</f>
        <v>1.2569949102192623E-2</v>
      </c>
      <c r="AR47" s="34">
        <f>$V$28/'Fixed data'!$C$7</f>
        <v>1.2569949102192623E-2</v>
      </c>
      <c r="AS47" s="34">
        <f>$V$28/'Fixed data'!$C$7</f>
        <v>1.2569949102192623E-2</v>
      </c>
      <c r="AT47" s="34">
        <f>$V$28/'Fixed data'!$C$7</f>
        <v>1.2569949102192623E-2</v>
      </c>
      <c r="AU47" s="34">
        <f>$V$28/'Fixed data'!$C$7</f>
        <v>1.2569949102192623E-2</v>
      </c>
      <c r="AV47" s="34">
        <f>$V$28/'Fixed data'!$C$7</f>
        <v>1.2569949102192623E-2</v>
      </c>
      <c r="AW47" s="34">
        <f>$V$28/'Fixed data'!$C$7</f>
        <v>1.2569949102192623E-2</v>
      </c>
      <c r="AX47" s="34">
        <f>$V$28/'Fixed data'!$C$7</f>
        <v>1.2569949102192623E-2</v>
      </c>
      <c r="AY47" s="34">
        <f>$V$28/'Fixed data'!$C$7</f>
        <v>1.2569949102192623E-2</v>
      </c>
      <c r="AZ47" s="34">
        <f>$V$28/'Fixed data'!$C$7</f>
        <v>1.2569949102192623E-2</v>
      </c>
      <c r="BA47" s="34">
        <f>$V$28/'Fixed data'!$C$7</f>
        <v>1.2569949102192623E-2</v>
      </c>
      <c r="BB47" s="34">
        <f>$V$28/'Fixed data'!$C$7</f>
        <v>1.2569949102192623E-2</v>
      </c>
      <c r="BC47" s="34">
        <f>$V$28/'Fixed data'!$C$7</f>
        <v>1.2569949102192623E-2</v>
      </c>
      <c r="BD47" s="34">
        <f>$V$28/'Fixed data'!$C$7</f>
        <v>1.2569949102192623E-2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1.2661347567697672E-2</v>
      </c>
      <c r="Y48" s="34">
        <f>$W$28/'Fixed data'!$C$7</f>
        <v>1.2661347567697672E-2</v>
      </c>
      <c r="Z48" s="34">
        <f>$W$28/'Fixed data'!$C$7</f>
        <v>1.2661347567697672E-2</v>
      </c>
      <c r="AA48" s="34">
        <f>$W$28/'Fixed data'!$C$7</f>
        <v>1.2661347567697672E-2</v>
      </c>
      <c r="AB48" s="34">
        <f>$W$28/'Fixed data'!$C$7</f>
        <v>1.2661347567697672E-2</v>
      </c>
      <c r="AC48" s="34">
        <f>$W$28/'Fixed data'!$C$7</f>
        <v>1.2661347567697672E-2</v>
      </c>
      <c r="AD48" s="34">
        <f>$W$28/'Fixed data'!$C$7</f>
        <v>1.2661347567697672E-2</v>
      </c>
      <c r="AE48" s="34">
        <f>$W$28/'Fixed data'!$C$7</f>
        <v>1.2661347567697672E-2</v>
      </c>
      <c r="AF48" s="34">
        <f>$W$28/'Fixed data'!$C$7</f>
        <v>1.2661347567697672E-2</v>
      </c>
      <c r="AG48" s="34">
        <f>$W$28/'Fixed data'!$C$7</f>
        <v>1.2661347567697672E-2</v>
      </c>
      <c r="AH48" s="34">
        <f>$W$28/'Fixed data'!$C$7</f>
        <v>1.2661347567697672E-2</v>
      </c>
      <c r="AI48" s="34">
        <f>$W$28/'Fixed data'!$C$7</f>
        <v>1.2661347567697672E-2</v>
      </c>
      <c r="AJ48" s="34">
        <f>$W$28/'Fixed data'!$C$7</f>
        <v>1.2661347567697672E-2</v>
      </c>
      <c r="AK48" s="34">
        <f>$W$28/'Fixed data'!$C$7</f>
        <v>1.2661347567697672E-2</v>
      </c>
      <c r="AL48" s="34">
        <f>$W$28/'Fixed data'!$C$7</f>
        <v>1.2661347567697672E-2</v>
      </c>
      <c r="AM48" s="34">
        <f>$W$28/'Fixed data'!$C$7</f>
        <v>1.2661347567697672E-2</v>
      </c>
      <c r="AN48" s="34">
        <f>$W$28/'Fixed data'!$C$7</f>
        <v>1.2661347567697672E-2</v>
      </c>
      <c r="AO48" s="34">
        <f>$W$28/'Fixed data'!$C$7</f>
        <v>1.2661347567697672E-2</v>
      </c>
      <c r="AP48" s="34">
        <f>$W$28/'Fixed data'!$C$7</f>
        <v>1.2661347567697672E-2</v>
      </c>
      <c r="AQ48" s="34">
        <f>$W$28/'Fixed data'!$C$7</f>
        <v>1.2661347567697672E-2</v>
      </c>
      <c r="AR48" s="34">
        <f>$W$28/'Fixed data'!$C$7</f>
        <v>1.2661347567697672E-2</v>
      </c>
      <c r="AS48" s="34">
        <f>$W$28/'Fixed data'!$C$7</f>
        <v>1.2661347567697672E-2</v>
      </c>
      <c r="AT48" s="34">
        <f>$W$28/'Fixed data'!$C$7</f>
        <v>1.2661347567697672E-2</v>
      </c>
      <c r="AU48" s="34">
        <f>$W$28/'Fixed data'!$C$7</f>
        <v>1.2661347567697672E-2</v>
      </c>
      <c r="AV48" s="34">
        <f>$W$28/'Fixed data'!$C$7</f>
        <v>1.2661347567697672E-2</v>
      </c>
      <c r="AW48" s="34">
        <f>$W$28/'Fixed data'!$C$7</f>
        <v>1.2661347567697672E-2</v>
      </c>
      <c r="AX48" s="34">
        <f>$W$28/'Fixed data'!$C$7</f>
        <v>1.2661347567697672E-2</v>
      </c>
      <c r="AY48" s="34">
        <f>$W$28/'Fixed data'!$C$7</f>
        <v>1.2661347567697672E-2</v>
      </c>
      <c r="AZ48" s="34">
        <f>$W$28/'Fixed data'!$C$7</f>
        <v>1.2661347567697672E-2</v>
      </c>
      <c r="BA48" s="34">
        <f>$W$28/'Fixed data'!$C$7</f>
        <v>1.2661347567697672E-2</v>
      </c>
      <c r="BB48" s="34">
        <f>$W$28/'Fixed data'!$C$7</f>
        <v>1.2661347567697672E-2</v>
      </c>
      <c r="BC48" s="34">
        <f>$W$28/'Fixed data'!$C$7</f>
        <v>1.2661347567697672E-2</v>
      </c>
      <c r="BD48" s="34">
        <f>$W$28/'Fixed data'!$C$7</f>
        <v>1.2661347567697672E-2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1.2683599821901195E-2</v>
      </c>
      <c r="Z49" s="34">
        <f>$X$28/'Fixed data'!$C$7</f>
        <v>1.2683599821901195E-2</v>
      </c>
      <c r="AA49" s="34">
        <f>$X$28/'Fixed data'!$C$7</f>
        <v>1.2683599821901195E-2</v>
      </c>
      <c r="AB49" s="34">
        <f>$X$28/'Fixed data'!$C$7</f>
        <v>1.2683599821901195E-2</v>
      </c>
      <c r="AC49" s="34">
        <f>$X$28/'Fixed data'!$C$7</f>
        <v>1.2683599821901195E-2</v>
      </c>
      <c r="AD49" s="34">
        <f>$X$28/'Fixed data'!$C$7</f>
        <v>1.2683599821901195E-2</v>
      </c>
      <c r="AE49" s="34">
        <f>$X$28/'Fixed data'!$C$7</f>
        <v>1.2683599821901195E-2</v>
      </c>
      <c r="AF49" s="34">
        <f>$X$28/'Fixed data'!$C$7</f>
        <v>1.2683599821901195E-2</v>
      </c>
      <c r="AG49" s="34">
        <f>$X$28/'Fixed data'!$C$7</f>
        <v>1.2683599821901195E-2</v>
      </c>
      <c r="AH49" s="34">
        <f>$X$28/'Fixed data'!$C$7</f>
        <v>1.2683599821901195E-2</v>
      </c>
      <c r="AI49" s="34">
        <f>$X$28/'Fixed data'!$C$7</f>
        <v>1.2683599821901195E-2</v>
      </c>
      <c r="AJ49" s="34">
        <f>$X$28/'Fixed data'!$C$7</f>
        <v>1.2683599821901195E-2</v>
      </c>
      <c r="AK49" s="34">
        <f>$X$28/'Fixed data'!$C$7</f>
        <v>1.2683599821901195E-2</v>
      </c>
      <c r="AL49" s="34">
        <f>$X$28/'Fixed data'!$C$7</f>
        <v>1.2683599821901195E-2</v>
      </c>
      <c r="AM49" s="34">
        <f>$X$28/'Fixed data'!$C$7</f>
        <v>1.2683599821901195E-2</v>
      </c>
      <c r="AN49" s="34">
        <f>$X$28/'Fixed data'!$C$7</f>
        <v>1.2683599821901195E-2</v>
      </c>
      <c r="AO49" s="34">
        <f>$X$28/'Fixed data'!$C$7</f>
        <v>1.2683599821901195E-2</v>
      </c>
      <c r="AP49" s="34">
        <f>$X$28/'Fixed data'!$C$7</f>
        <v>1.2683599821901195E-2</v>
      </c>
      <c r="AQ49" s="34">
        <f>$X$28/'Fixed data'!$C$7</f>
        <v>1.2683599821901195E-2</v>
      </c>
      <c r="AR49" s="34">
        <f>$X$28/'Fixed data'!$C$7</f>
        <v>1.2683599821901195E-2</v>
      </c>
      <c r="AS49" s="34">
        <f>$X$28/'Fixed data'!$C$7</f>
        <v>1.2683599821901195E-2</v>
      </c>
      <c r="AT49" s="34">
        <f>$X$28/'Fixed data'!$C$7</f>
        <v>1.2683599821901195E-2</v>
      </c>
      <c r="AU49" s="34">
        <f>$X$28/'Fixed data'!$C$7</f>
        <v>1.2683599821901195E-2</v>
      </c>
      <c r="AV49" s="34">
        <f>$X$28/'Fixed data'!$C$7</f>
        <v>1.2683599821901195E-2</v>
      </c>
      <c r="AW49" s="34">
        <f>$X$28/'Fixed data'!$C$7</f>
        <v>1.2683599821901195E-2</v>
      </c>
      <c r="AX49" s="34">
        <f>$X$28/'Fixed data'!$C$7</f>
        <v>1.2683599821901195E-2</v>
      </c>
      <c r="AY49" s="34">
        <f>$X$28/'Fixed data'!$C$7</f>
        <v>1.2683599821901195E-2</v>
      </c>
      <c r="AZ49" s="34">
        <f>$X$28/'Fixed data'!$C$7</f>
        <v>1.2683599821901195E-2</v>
      </c>
      <c r="BA49" s="34">
        <f>$X$28/'Fixed data'!$C$7</f>
        <v>1.2683599821901195E-2</v>
      </c>
      <c r="BB49" s="34">
        <f>$X$28/'Fixed data'!$C$7</f>
        <v>1.2683599821901195E-2</v>
      </c>
      <c r="BC49" s="34">
        <f>$X$28/'Fixed data'!$C$7</f>
        <v>1.2683599821901195E-2</v>
      </c>
      <c r="BD49" s="34">
        <f>$X$28/'Fixed data'!$C$7</f>
        <v>1.2683599821901195E-2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1.2696449865023203E-2</v>
      </c>
      <c r="AA50" s="34">
        <f>$Y$28/'Fixed data'!$C$7</f>
        <v>1.2696449865023203E-2</v>
      </c>
      <c r="AB50" s="34">
        <f>$Y$28/'Fixed data'!$C$7</f>
        <v>1.2696449865023203E-2</v>
      </c>
      <c r="AC50" s="34">
        <f>$Y$28/'Fixed data'!$C$7</f>
        <v>1.2696449865023203E-2</v>
      </c>
      <c r="AD50" s="34">
        <f>$Y$28/'Fixed data'!$C$7</f>
        <v>1.2696449865023203E-2</v>
      </c>
      <c r="AE50" s="34">
        <f>$Y$28/'Fixed data'!$C$7</f>
        <v>1.2696449865023203E-2</v>
      </c>
      <c r="AF50" s="34">
        <f>$Y$28/'Fixed data'!$C$7</f>
        <v>1.2696449865023203E-2</v>
      </c>
      <c r="AG50" s="34">
        <f>$Y$28/'Fixed data'!$C$7</f>
        <v>1.2696449865023203E-2</v>
      </c>
      <c r="AH50" s="34">
        <f>$Y$28/'Fixed data'!$C$7</f>
        <v>1.2696449865023203E-2</v>
      </c>
      <c r="AI50" s="34">
        <f>$Y$28/'Fixed data'!$C$7</f>
        <v>1.2696449865023203E-2</v>
      </c>
      <c r="AJ50" s="34">
        <f>$Y$28/'Fixed data'!$C$7</f>
        <v>1.2696449865023203E-2</v>
      </c>
      <c r="AK50" s="34">
        <f>$Y$28/'Fixed data'!$C$7</f>
        <v>1.2696449865023203E-2</v>
      </c>
      <c r="AL50" s="34">
        <f>$Y$28/'Fixed data'!$C$7</f>
        <v>1.2696449865023203E-2</v>
      </c>
      <c r="AM50" s="34">
        <f>$Y$28/'Fixed data'!$C$7</f>
        <v>1.2696449865023203E-2</v>
      </c>
      <c r="AN50" s="34">
        <f>$Y$28/'Fixed data'!$C$7</f>
        <v>1.2696449865023203E-2</v>
      </c>
      <c r="AO50" s="34">
        <f>$Y$28/'Fixed data'!$C$7</f>
        <v>1.2696449865023203E-2</v>
      </c>
      <c r="AP50" s="34">
        <f>$Y$28/'Fixed data'!$C$7</f>
        <v>1.2696449865023203E-2</v>
      </c>
      <c r="AQ50" s="34">
        <f>$Y$28/'Fixed data'!$C$7</f>
        <v>1.2696449865023203E-2</v>
      </c>
      <c r="AR50" s="34">
        <f>$Y$28/'Fixed data'!$C$7</f>
        <v>1.2696449865023203E-2</v>
      </c>
      <c r="AS50" s="34">
        <f>$Y$28/'Fixed data'!$C$7</f>
        <v>1.2696449865023203E-2</v>
      </c>
      <c r="AT50" s="34">
        <f>$Y$28/'Fixed data'!$C$7</f>
        <v>1.2696449865023203E-2</v>
      </c>
      <c r="AU50" s="34">
        <f>$Y$28/'Fixed data'!$C$7</f>
        <v>1.2696449865023203E-2</v>
      </c>
      <c r="AV50" s="34">
        <f>$Y$28/'Fixed data'!$C$7</f>
        <v>1.2696449865023203E-2</v>
      </c>
      <c r="AW50" s="34">
        <f>$Y$28/'Fixed data'!$C$7</f>
        <v>1.2696449865023203E-2</v>
      </c>
      <c r="AX50" s="34">
        <f>$Y$28/'Fixed data'!$C$7</f>
        <v>1.2696449865023203E-2</v>
      </c>
      <c r="AY50" s="34">
        <f>$Y$28/'Fixed data'!$C$7</f>
        <v>1.2696449865023203E-2</v>
      </c>
      <c r="AZ50" s="34">
        <f>$Y$28/'Fixed data'!$C$7</f>
        <v>1.2696449865023203E-2</v>
      </c>
      <c r="BA50" s="34">
        <f>$Y$28/'Fixed data'!$C$7</f>
        <v>1.2696449865023203E-2</v>
      </c>
      <c r="BB50" s="34">
        <f>$Y$28/'Fixed data'!$C$7</f>
        <v>1.2696449865023203E-2</v>
      </c>
      <c r="BC50" s="34">
        <f>$Y$28/'Fixed data'!$C$7</f>
        <v>1.2696449865023203E-2</v>
      </c>
      <c r="BD50" s="34">
        <f>$Y$28/'Fixed data'!$C$7</f>
        <v>1.2696449865023203E-2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1.2700863091409508E-2</v>
      </c>
      <c r="AB51" s="34">
        <f>$Z$28/'Fixed data'!$C$7</f>
        <v>1.2700863091409508E-2</v>
      </c>
      <c r="AC51" s="34">
        <f>$Z$28/'Fixed data'!$C$7</f>
        <v>1.2700863091409508E-2</v>
      </c>
      <c r="AD51" s="34">
        <f>$Z$28/'Fixed data'!$C$7</f>
        <v>1.2700863091409508E-2</v>
      </c>
      <c r="AE51" s="34">
        <f>$Z$28/'Fixed data'!$C$7</f>
        <v>1.2700863091409508E-2</v>
      </c>
      <c r="AF51" s="34">
        <f>$Z$28/'Fixed data'!$C$7</f>
        <v>1.2700863091409508E-2</v>
      </c>
      <c r="AG51" s="34">
        <f>$Z$28/'Fixed data'!$C$7</f>
        <v>1.2700863091409508E-2</v>
      </c>
      <c r="AH51" s="34">
        <f>$Z$28/'Fixed data'!$C$7</f>
        <v>1.2700863091409508E-2</v>
      </c>
      <c r="AI51" s="34">
        <f>$Z$28/'Fixed data'!$C$7</f>
        <v>1.2700863091409508E-2</v>
      </c>
      <c r="AJ51" s="34">
        <f>$Z$28/'Fixed data'!$C$7</f>
        <v>1.2700863091409508E-2</v>
      </c>
      <c r="AK51" s="34">
        <f>$Z$28/'Fixed data'!$C$7</f>
        <v>1.2700863091409508E-2</v>
      </c>
      <c r="AL51" s="34">
        <f>$Z$28/'Fixed data'!$C$7</f>
        <v>1.2700863091409508E-2</v>
      </c>
      <c r="AM51" s="34">
        <f>$Z$28/'Fixed data'!$C$7</f>
        <v>1.2700863091409508E-2</v>
      </c>
      <c r="AN51" s="34">
        <f>$Z$28/'Fixed data'!$C$7</f>
        <v>1.2700863091409508E-2</v>
      </c>
      <c r="AO51" s="34">
        <f>$Z$28/'Fixed data'!$C$7</f>
        <v>1.2700863091409508E-2</v>
      </c>
      <c r="AP51" s="34">
        <f>$Z$28/'Fixed data'!$C$7</f>
        <v>1.2700863091409508E-2</v>
      </c>
      <c r="AQ51" s="34">
        <f>$Z$28/'Fixed data'!$C$7</f>
        <v>1.2700863091409508E-2</v>
      </c>
      <c r="AR51" s="34">
        <f>$Z$28/'Fixed data'!$C$7</f>
        <v>1.2700863091409508E-2</v>
      </c>
      <c r="AS51" s="34">
        <f>$Z$28/'Fixed data'!$C$7</f>
        <v>1.2700863091409508E-2</v>
      </c>
      <c r="AT51" s="34">
        <f>$Z$28/'Fixed data'!$C$7</f>
        <v>1.2700863091409508E-2</v>
      </c>
      <c r="AU51" s="34">
        <f>$Z$28/'Fixed data'!$C$7</f>
        <v>1.2700863091409508E-2</v>
      </c>
      <c r="AV51" s="34">
        <f>$Z$28/'Fixed data'!$C$7</f>
        <v>1.2700863091409508E-2</v>
      </c>
      <c r="AW51" s="34">
        <f>$Z$28/'Fixed data'!$C$7</f>
        <v>1.2700863091409508E-2</v>
      </c>
      <c r="AX51" s="34">
        <f>$Z$28/'Fixed data'!$C$7</f>
        <v>1.2700863091409508E-2</v>
      </c>
      <c r="AY51" s="34">
        <f>$Z$28/'Fixed data'!$C$7</f>
        <v>1.2700863091409508E-2</v>
      </c>
      <c r="AZ51" s="34">
        <f>$Z$28/'Fixed data'!$C$7</f>
        <v>1.2700863091409508E-2</v>
      </c>
      <c r="BA51" s="34">
        <f>$Z$28/'Fixed data'!$C$7</f>
        <v>1.2700863091409508E-2</v>
      </c>
      <c r="BB51" s="34">
        <f>$Z$28/'Fixed data'!$C$7</f>
        <v>1.2700863091409508E-2</v>
      </c>
      <c r="BC51" s="34">
        <f>$Z$28/'Fixed data'!$C$7</f>
        <v>1.2700863091409508E-2</v>
      </c>
      <c r="BD51" s="34">
        <f>$Z$28/'Fixed data'!$C$7</f>
        <v>1.2700863091409508E-2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1.2701804214239894E-2</v>
      </c>
      <c r="AC52" s="34">
        <f>$AA$28/'Fixed data'!$C$7</f>
        <v>1.2701804214239894E-2</v>
      </c>
      <c r="AD52" s="34">
        <f>$AA$28/'Fixed data'!$C$7</f>
        <v>1.2701804214239894E-2</v>
      </c>
      <c r="AE52" s="34">
        <f>$AA$28/'Fixed data'!$C$7</f>
        <v>1.2701804214239894E-2</v>
      </c>
      <c r="AF52" s="34">
        <f>$AA$28/'Fixed data'!$C$7</f>
        <v>1.2701804214239894E-2</v>
      </c>
      <c r="AG52" s="34">
        <f>$AA$28/'Fixed data'!$C$7</f>
        <v>1.2701804214239894E-2</v>
      </c>
      <c r="AH52" s="34">
        <f>$AA$28/'Fixed data'!$C$7</f>
        <v>1.2701804214239894E-2</v>
      </c>
      <c r="AI52" s="34">
        <f>$AA$28/'Fixed data'!$C$7</f>
        <v>1.2701804214239894E-2</v>
      </c>
      <c r="AJ52" s="34">
        <f>$AA$28/'Fixed data'!$C$7</f>
        <v>1.2701804214239894E-2</v>
      </c>
      <c r="AK52" s="34">
        <f>$AA$28/'Fixed data'!$C$7</f>
        <v>1.2701804214239894E-2</v>
      </c>
      <c r="AL52" s="34">
        <f>$AA$28/'Fixed data'!$C$7</f>
        <v>1.2701804214239894E-2</v>
      </c>
      <c r="AM52" s="34">
        <f>$AA$28/'Fixed data'!$C$7</f>
        <v>1.2701804214239894E-2</v>
      </c>
      <c r="AN52" s="34">
        <f>$AA$28/'Fixed data'!$C$7</f>
        <v>1.2701804214239894E-2</v>
      </c>
      <c r="AO52" s="34">
        <f>$AA$28/'Fixed data'!$C$7</f>
        <v>1.2701804214239894E-2</v>
      </c>
      <c r="AP52" s="34">
        <f>$AA$28/'Fixed data'!$C$7</f>
        <v>1.2701804214239894E-2</v>
      </c>
      <c r="AQ52" s="34">
        <f>$AA$28/'Fixed data'!$C$7</f>
        <v>1.2701804214239894E-2</v>
      </c>
      <c r="AR52" s="34">
        <f>$AA$28/'Fixed data'!$C$7</f>
        <v>1.2701804214239894E-2</v>
      </c>
      <c r="AS52" s="34">
        <f>$AA$28/'Fixed data'!$C$7</f>
        <v>1.2701804214239894E-2</v>
      </c>
      <c r="AT52" s="34">
        <f>$AA$28/'Fixed data'!$C$7</f>
        <v>1.2701804214239894E-2</v>
      </c>
      <c r="AU52" s="34">
        <f>$AA$28/'Fixed data'!$C$7</f>
        <v>1.2701804214239894E-2</v>
      </c>
      <c r="AV52" s="34">
        <f>$AA$28/'Fixed data'!$C$7</f>
        <v>1.2701804214239894E-2</v>
      </c>
      <c r="AW52" s="34">
        <f>$AA$28/'Fixed data'!$C$7</f>
        <v>1.2701804214239894E-2</v>
      </c>
      <c r="AX52" s="34">
        <f>$AA$28/'Fixed data'!$C$7</f>
        <v>1.2701804214239894E-2</v>
      </c>
      <c r="AY52" s="34">
        <f>$AA$28/'Fixed data'!$C$7</f>
        <v>1.2701804214239894E-2</v>
      </c>
      <c r="AZ52" s="34">
        <f>$AA$28/'Fixed data'!$C$7</f>
        <v>1.2701804214239894E-2</v>
      </c>
      <c r="BA52" s="34">
        <f>$AA$28/'Fixed data'!$C$7</f>
        <v>1.2701804214239894E-2</v>
      </c>
      <c r="BB52" s="34">
        <f>$AA$28/'Fixed data'!$C$7</f>
        <v>1.2701804214239894E-2</v>
      </c>
      <c r="BC52" s="34">
        <f>$AA$28/'Fixed data'!$C$7</f>
        <v>1.2701804214239894E-2</v>
      </c>
      <c r="BD52" s="34">
        <f>$AA$28/'Fixed data'!$C$7</f>
        <v>1.2701804214239894E-2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1.2701804214239894E-2</v>
      </c>
      <c r="AD53" s="34">
        <f>$AB$28/'Fixed data'!$C$7</f>
        <v>1.2701804214239894E-2</v>
      </c>
      <c r="AE53" s="34">
        <f>$AB$28/'Fixed data'!$C$7</f>
        <v>1.2701804214239894E-2</v>
      </c>
      <c r="AF53" s="34">
        <f>$AB$28/'Fixed data'!$C$7</f>
        <v>1.2701804214239894E-2</v>
      </c>
      <c r="AG53" s="34">
        <f>$AB$28/'Fixed data'!$C$7</f>
        <v>1.2701804214239894E-2</v>
      </c>
      <c r="AH53" s="34">
        <f>$AB$28/'Fixed data'!$C$7</f>
        <v>1.2701804214239894E-2</v>
      </c>
      <c r="AI53" s="34">
        <f>$AB$28/'Fixed data'!$C$7</f>
        <v>1.2701804214239894E-2</v>
      </c>
      <c r="AJ53" s="34">
        <f>$AB$28/'Fixed data'!$C$7</f>
        <v>1.2701804214239894E-2</v>
      </c>
      <c r="AK53" s="34">
        <f>$AB$28/'Fixed data'!$C$7</f>
        <v>1.2701804214239894E-2</v>
      </c>
      <c r="AL53" s="34">
        <f>$AB$28/'Fixed data'!$C$7</f>
        <v>1.2701804214239894E-2</v>
      </c>
      <c r="AM53" s="34">
        <f>$AB$28/'Fixed data'!$C$7</f>
        <v>1.2701804214239894E-2</v>
      </c>
      <c r="AN53" s="34">
        <f>$AB$28/'Fixed data'!$C$7</f>
        <v>1.2701804214239894E-2</v>
      </c>
      <c r="AO53" s="34">
        <f>$AB$28/'Fixed data'!$C$7</f>
        <v>1.2701804214239894E-2</v>
      </c>
      <c r="AP53" s="34">
        <f>$AB$28/'Fixed data'!$C$7</f>
        <v>1.2701804214239894E-2</v>
      </c>
      <c r="AQ53" s="34">
        <f>$AB$28/'Fixed data'!$C$7</f>
        <v>1.2701804214239894E-2</v>
      </c>
      <c r="AR53" s="34">
        <f>$AB$28/'Fixed data'!$C$7</f>
        <v>1.2701804214239894E-2</v>
      </c>
      <c r="AS53" s="34">
        <f>$AB$28/'Fixed data'!$C$7</f>
        <v>1.2701804214239894E-2</v>
      </c>
      <c r="AT53" s="34">
        <f>$AB$28/'Fixed data'!$C$7</f>
        <v>1.2701804214239894E-2</v>
      </c>
      <c r="AU53" s="34">
        <f>$AB$28/'Fixed data'!$C$7</f>
        <v>1.2701804214239894E-2</v>
      </c>
      <c r="AV53" s="34">
        <f>$AB$28/'Fixed data'!$C$7</f>
        <v>1.2701804214239894E-2</v>
      </c>
      <c r="AW53" s="34">
        <f>$AB$28/'Fixed data'!$C$7</f>
        <v>1.2701804214239894E-2</v>
      </c>
      <c r="AX53" s="34">
        <f>$AB$28/'Fixed data'!$C$7</f>
        <v>1.2701804214239894E-2</v>
      </c>
      <c r="AY53" s="34">
        <f>$AB$28/'Fixed data'!$C$7</f>
        <v>1.2701804214239894E-2</v>
      </c>
      <c r="AZ53" s="34">
        <f>$AB$28/'Fixed data'!$C$7</f>
        <v>1.2701804214239894E-2</v>
      </c>
      <c r="BA53" s="34">
        <f>$AB$28/'Fixed data'!$C$7</f>
        <v>1.2701804214239894E-2</v>
      </c>
      <c r="BB53" s="34">
        <f>$AB$28/'Fixed data'!$C$7</f>
        <v>1.2701804214239894E-2</v>
      </c>
      <c r="BC53" s="34">
        <f>$AB$28/'Fixed data'!$C$7</f>
        <v>1.2701804214239894E-2</v>
      </c>
      <c r="BD53" s="34">
        <f>$AB$28/'Fixed data'!$C$7</f>
        <v>1.2701804214239894E-2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1.2701804214239894E-2</v>
      </c>
      <c r="AE54" s="34">
        <f>$AC$28/'Fixed data'!$C$7</f>
        <v>1.2701804214239894E-2</v>
      </c>
      <c r="AF54" s="34">
        <f>$AC$28/'Fixed data'!$C$7</f>
        <v>1.2701804214239894E-2</v>
      </c>
      <c r="AG54" s="34">
        <f>$AC$28/'Fixed data'!$C$7</f>
        <v>1.2701804214239894E-2</v>
      </c>
      <c r="AH54" s="34">
        <f>$AC$28/'Fixed data'!$C$7</f>
        <v>1.2701804214239894E-2</v>
      </c>
      <c r="AI54" s="34">
        <f>$AC$28/'Fixed data'!$C$7</f>
        <v>1.2701804214239894E-2</v>
      </c>
      <c r="AJ54" s="34">
        <f>$AC$28/'Fixed data'!$C$7</f>
        <v>1.2701804214239894E-2</v>
      </c>
      <c r="AK54" s="34">
        <f>$AC$28/'Fixed data'!$C$7</f>
        <v>1.2701804214239894E-2</v>
      </c>
      <c r="AL54" s="34">
        <f>$AC$28/'Fixed data'!$C$7</f>
        <v>1.2701804214239894E-2</v>
      </c>
      <c r="AM54" s="34">
        <f>$AC$28/'Fixed data'!$C$7</f>
        <v>1.2701804214239894E-2</v>
      </c>
      <c r="AN54" s="34">
        <f>$AC$28/'Fixed data'!$C$7</f>
        <v>1.2701804214239894E-2</v>
      </c>
      <c r="AO54" s="34">
        <f>$AC$28/'Fixed data'!$C$7</f>
        <v>1.2701804214239894E-2</v>
      </c>
      <c r="AP54" s="34">
        <f>$AC$28/'Fixed data'!$C$7</f>
        <v>1.2701804214239894E-2</v>
      </c>
      <c r="AQ54" s="34">
        <f>$AC$28/'Fixed data'!$C$7</f>
        <v>1.2701804214239894E-2</v>
      </c>
      <c r="AR54" s="34">
        <f>$AC$28/'Fixed data'!$C$7</f>
        <v>1.2701804214239894E-2</v>
      </c>
      <c r="AS54" s="34">
        <f>$AC$28/'Fixed data'!$C$7</f>
        <v>1.2701804214239894E-2</v>
      </c>
      <c r="AT54" s="34">
        <f>$AC$28/'Fixed data'!$C$7</f>
        <v>1.2701804214239894E-2</v>
      </c>
      <c r="AU54" s="34">
        <f>$AC$28/'Fixed data'!$C$7</f>
        <v>1.2701804214239894E-2</v>
      </c>
      <c r="AV54" s="34">
        <f>$AC$28/'Fixed data'!$C$7</f>
        <v>1.2701804214239894E-2</v>
      </c>
      <c r="AW54" s="34">
        <f>$AC$28/'Fixed data'!$C$7</f>
        <v>1.2701804214239894E-2</v>
      </c>
      <c r="AX54" s="34">
        <f>$AC$28/'Fixed data'!$C$7</f>
        <v>1.2701804214239894E-2</v>
      </c>
      <c r="AY54" s="34">
        <f>$AC$28/'Fixed data'!$C$7</f>
        <v>1.2701804214239894E-2</v>
      </c>
      <c r="AZ54" s="34">
        <f>$AC$28/'Fixed data'!$C$7</f>
        <v>1.2701804214239894E-2</v>
      </c>
      <c r="BA54" s="34">
        <f>$AC$28/'Fixed data'!$C$7</f>
        <v>1.2701804214239894E-2</v>
      </c>
      <c r="BB54" s="34">
        <f>$AC$28/'Fixed data'!$C$7</f>
        <v>1.2701804214239894E-2</v>
      </c>
      <c r="BC54" s="34">
        <f>$AC$28/'Fixed data'!$C$7</f>
        <v>1.2701804214239894E-2</v>
      </c>
      <c r="BD54" s="34">
        <f>$AC$28/'Fixed data'!$C$7</f>
        <v>1.2701804214239894E-2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1.2701804214239894E-2</v>
      </c>
      <c r="AF55" s="34">
        <f>$AD$28/'Fixed data'!$C$7</f>
        <v>1.2701804214239894E-2</v>
      </c>
      <c r="AG55" s="34">
        <f>$AD$28/'Fixed data'!$C$7</f>
        <v>1.2701804214239894E-2</v>
      </c>
      <c r="AH55" s="34">
        <f>$AD$28/'Fixed data'!$C$7</f>
        <v>1.2701804214239894E-2</v>
      </c>
      <c r="AI55" s="34">
        <f>$AD$28/'Fixed data'!$C$7</f>
        <v>1.2701804214239894E-2</v>
      </c>
      <c r="AJ55" s="34">
        <f>$AD$28/'Fixed data'!$C$7</f>
        <v>1.2701804214239894E-2</v>
      </c>
      <c r="AK55" s="34">
        <f>$AD$28/'Fixed data'!$C$7</f>
        <v>1.2701804214239894E-2</v>
      </c>
      <c r="AL55" s="34">
        <f>$AD$28/'Fixed data'!$C$7</f>
        <v>1.2701804214239894E-2</v>
      </c>
      <c r="AM55" s="34">
        <f>$AD$28/'Fixed data'!$C$7</f>
        <v>1.2701804214239894E-2</v>
      </c>
      <c r="AN55" s="34">
        <f>$AD$28/'Fixed data'!$C$7</f>
        <v>1.2701804214239894E-2</v>
      </c>
      <c r="AO55" s="34">
        <f>$AD$28/'Fixed data'!$C$7</f>
        <v>1.2701804214239894E-2</v>
      </c>
      <c r="AP55" s="34">
        <f>$AD$28/'Fixed data'!$C$7</f>
        <v>1.2701804214239894E-2</v>
      </c>
      <c r="AQ55" s="34">
        <f>$AD$28/'Fixed data'!$C$7</f>
        <v>1.2701804214239894E-2</v>
      </c>
      <c r="AR55" s="34">
        <f>$AD$28/'Fixed data'!$C$7</f>
        <v>1.2701804214239894E-2</v>
      </c>
      <c r="AS55" s="34">
        <f>$AD$28/'Fixed data'!$C$7</f>
        <v>1.2701804214239894E-2</v>
      </c>
      <c r="AT55" s="34">
        <f>$AD$28/'Fixed data'!$C$7</f>
        <v>1.2701804214239894E-2</v>
      </c>
      <c r="AU55" s="34">
        <f>$AD$28/'Fixed data'!$C$7</f>
        <v>1.2701804214239894E-2</v>
      </c>
      <c r="AV55" s="34">
        <f>$AD$28/'Fixed data'!$C$7</f>
        <v>1.2701804214239894E-2</v>
      </c>
      <c r="AW55" s="34">
        <f>$AD$28/'Fixed data'!$C$7</f>
        <v>1.2701804214239894E-2</v>
      </c>
      <c r="AX55" s="34">
        <f>$AD$28/'Fixed data'!$C$7</f>
        <v>1.2701804214239894E-2</v>
      </c>
      <c r="AY55" s="34">
        <f>$AD$28/'Fixed data'!$C$7</f>
        <v>1.2701804214239894E-2</v>
      </c>
      <c r="AZ55" s="34">
        <f>$AD$28/'Fixed data'!$C$7</f>
        <v>1.2701804214239894E-2</v>
      </c>
      <c r="BA55" s="34">
        <f>$AD$28/'Fixed data'!$C$7</f>
        <v>1.2701804214239894E-2</v>
      </c>
      <c r="BB55" s="34">
        <f>$AD$28/'Fixed data'!$C$7</f>
        <v>1.2701804214239894E-2</v>
      </c>
      <c r="BC55" s="34">
        <f>$AD$28/'Fixed data'!$C$7</f>
        <v>1.2701804214239894E-2</v>
      </c>
      <c r="BD55" s="34">
        <f>$AD$28/'Fixed data'!$C$7</f>
        <v>1.2701804214239894E-2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1.2701804214239894E-2</v>
      </c>
      <c r="AG56" s="34">
        <f>$AE$28/'Fixed data'!$C$7</f>
        <v>1.2701804214239894E-2</v>
      </c>
      <c r="AH56" s="34">
        <f>$AE$28/'Fixed data'!$C$7</f>
        <v>1.2701804214239894E-2</v>
      </c>
      <c r="AI56" s="34">
        <f>$AE$28/'Fixed data'!$C$7</f>
        <v>1.2701804214239894E-2</v>
      </c>
      <c r="AJ56" s="34">
        <f>$AE$28/'Fixed data'!$C$7</f>
        <v>1.2701804214239894E-2</v>
      </c>
      <c r="AK56" s="34">
        <f>$AE$28/'Fixed data'!$C$7</f>
        <v>1.2701804214239894E-2</v>
      </c>
      <c r="AL56" s="34">
        <f>$AE$28/'Fixed data'!$C$7</f>
        <v>1.2701804214239894E-2</v>
      </c>
      <c r="AM56" s="34">
        <f>$AE$28/'Fixed data'!$C$7</f>
        <v>1.2701804214239894E-2</v>
      </c>
      <c r="AN56" s="34">
        <f>$AE$28/'Fixed data'!$C$7</f>
        <v>1.2701804214239894E-2</v>
      </c>
      <c r="AO56" s="34">
        <f>$AE$28/'Fixed data'!$C$7</f>
        <v>1.2701804214239894E-2</v>
      </c>
      <c r="AP56" s="34">
        <f>$AE$28/'Fixed data'!$C$7</f>
        <v>1.2701804214239894E-2</v>
      </c>
      <c r="AQ56" s="34">
        <f>$AE$28/'Fixed data'!$C$7</f>
        <v>1.2701804214239894E-2</v>
      </c>
      <c r="AR56" s="34">
        <f>$AE$28/'Fixed data'!$C$7</f>
        <v>1.2701804214239894E-2</v>
      </c>
      <c r="AS56" s="34">
        <f>$AE$28/'Fixed data'!$C$7</f>
        <v>1.2701804214239894E-2</v>
      </c>
      <c r="AT56" s="34">
        <f>$AE$28/'Fixed data'!$C$7</f>
        <v>1.2701804214239894E-2</v>
      </c>
      <c r="AU56" s="34">
        <f>$AE$28/'Fixed data'!$C$7</f>
        <v>1.2701804214239894E-2</v>
      </c>
      <c r="AV56" s="34">
        <f>$AE$28/'Fixed data'!$C$7</f>
        <v>1.2701804214239894E-2</v>
      </c>
      <c r="AW56" s="34">
        <f>$AE$28/'Fixed data'!$C$7</f>
        <v>1.2701804214239894E-2</v>
      </c>
      <c r="AX56" s="34">
        <f>$AE$28/'Fixed data'!$C$7</f>
        <v>1.2701804214239894E-2</v>
      </c>
      <c r="AY56" s="34">
        <f>$AE$28/'Fixed data'!$C$7</f>
        <v>1.2701804214239894E-2</v>
      </c>
      <c r="AZ56" s="34">
        <f>$AE$28/'Fixed data'!$C$7</f>
        <v>1.2701804214239894E-2</v>
      </c>
      <c r="BA56" s="34">
        <f>$AE$28/'Fixed data'!$C$7</f>
        <v>1.2701804214239894E-2</v>
      </c>
      <c r="BB56" s="34">
        <f>$AE$28/'Fixed data'!$C$7</f>
        <v>1.2701804214239894E-2</v>
      </c>
      <c r="BC56" s="34">
        <f>$AE$28/'Fixed data'!$C$7</f>
        <v>1.2701804214239894E-2</v>
      </c>
      <c r="BD56" s="34">
        <f>$AE$28/'Fixed data'!$C$7</f>
        <v>1.2701804214239894E-2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1.2701804214239894E-2</v>
      </c>
      <c r="AH57" s="34">
        <f>$AF$28/'Fixed data'!$C$7</f>
        <v>1.2701804214239894E-2</v>
      </c>
      <c r="AI57" s="34">
        <f>$AF$28/'Fixed data'!$C$7</f>
        <v>1.2701804214239894E-2</v>
      </c>
      <c r="AJ57" s="34">
        <f>$AF$28/'Fixed data'!$C$7</f>
        <v>1.2701804214239894E-2</v>
      </c>
      <c r="AK57" s="34">
        <f>$AF$28/'Fixed data'!$C$7</f>
        <v>1.2701804214239894E-2</v>
      </c>
      <c r="AL57" s="34">
        <f>$AF$28/'Fixed data'!$C$7</f>
        <v>1.2701804214239894E-2</v>
      </c>
      <c r="AM57" s="34">
        <f>$AF$28/'Fixed data'!$C$7</f>
        <v>1.2701804214239894E-2</v>
      </c>
      <c r="AN57" s="34">
        <f>$AF$28/'Fixed data'!$C$7</f>
        <v>1.2701804214239894E-2</v>
      </c>
      <c r="AO57" s="34">
        <f>$AF$28/'Fixed data'!$C$7</f>
        <v>1.2701804214239894E-2</v>
      </c>
      <c r="AP57" s="34">
        <f>$AF$28/'Fixed data'!$C$7</f>
        <v>1.2701804214239894E-2</v>
      </c>
      <c r="AQ57" s="34">
        <f>$AF$28/'Fixed data'!$C$7</f>
        <v>1.2701804214239894E-2</v>
      </c>
      <c r="AR57" s="34">
        <f>$AF$28/'Fixed data'!$C$7</f>
        <v>1.2701804214239894E-2</v>
      </c>
      <c r="AS57" s="34">
        <f>$AF$28/'Fixed data'!$C$7</f>
        <v>1.2701804214239894E-2</v>
      </c>
      <c r="AT57" s="34">
        <f>$AF$28/'Fixed data'!$C$7</f>
        <v>1.2701804214239894E-2</v>
      </c>
      <c r="AU57" s="34">
        <f>$AF$28/'Fixed data'!$C$7</f>
        <v>1.2701804214239894E-2</v>
      </c>
      <c r="AV57" s="34">
        <f>$AF$28/'Fixed data'!$C$7</f>
        <v>1.2701804214239894E-2</v>
      </c>
      <c r="AW57" s="34">
        <f>$AF$28/'Fixed data'!$C$7</f>
        <v>1.2701804214239894E-2</v>
      </c>
      <c r="AX57" s="34">
        <f>$AF$28/'Fixed data'!$C$7</f>
        <v>1.2701804214239894E-2</v>
      </c>
      <c r="AY57" s="34">
        <f>$AF$28/'Fixed data'!$C$7</f>
        <v>1.2701804214239894E-2</v>
      </c>
      <c r="AZ57" s="34">
        <f>$AF$28/'Fixed data'!$C$7</f>
        <v>1.2701804214239894E-2</v>
      </c>
      <c r="BA57" s="34">
        <f>$AF$28/'Fixed data'!$C$7</f>
        <v>1.2701804214239894E-2</v>
      </c>
      <c r="BB57" s="34">
        <f>$AF$28/'Fixed data'!$C$7</f>
        <v>1.2701804214239894E-2</v>
      </c>
      <c r="BC57" s="34">
        <f>$AF$28/'Fixed data'!$C$7</f>
        <v>1.2701804214239894E-2</v>
      </c>
      <c r="BD57" s="34">
        <f>$AF$28/'Fixed data'!$C$7</f>
        <v>1.2701804214239894E-2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1.2701804214239894E-2</v>
      </c>
      <c r="AI58" s="34">
        <f>$AG$28/'Fixed data'!$C$7</f>
        <v>1.2701804214239894E-2</v>
      </c>
      <c r="AJ58" s="34">
        <f>$AG$28/'Fixed data'!$C$7</f>
        <v>1.2701804214239894E-2</v>
      </c>
      <c r="AK58" s="34">
        <f>$AG$28/'Fixed data'!$C$7</f>
        <v>1.2701804214239894E-2</v>
      </c>
      <c r="AL58" s="34">
        <f>$AG$28/'Fixed data'!$C$7</f>
        <v>1.2701804214239894E-2</v>
      </c>
      <c r="AM58" s="34">
        <f>$AG$28/'Fixed data'!$C$7</f>
        <v>1.2701804214239894E-2</v>
      </c>
      <c r="AN58" s="34">
        <f>$AG$28/'Fixed data'!$C$7</f>
        <v>1.2701804214239894E-2</v>
      </c>
      <c r="AO58" s="34">
        <f>$AG$28/'Fixed data'!$C$7</f>
        <v>1.2701804214239894E-2</v>
      </c>
      <c r="AP58" s="34">
        <f>$AG$28/'Fixed data'!$C$7</f>
        <v>1.2701804214239894E-2</v>
      </c>
      <c r="AQ58" s="34">
        <f>$AG$28/'Fixed data'!$C$7</f>
        <v>1.2701804214239894E-2</v>
      </c>
      <c r="AR58" s="34">
        <f>$AG$28/'Fixed data'!$C$7</f>
        <v>1.2701804214239894E-2</v>
      </c>
      <c r="AS58" s="34">
        <f>$AG$28/'Fixed data'!$C$7</f>
        <v>1.2701804214239894E-2</v>
      </c>
      <c r="AT58" s="34">
        <f>$AG$28/'Fixed data'!$C$7</f>
        <v>1.2701804214239894E-2</v>
      </c>
      <c r="AU58" s="34">
        <f>$AG$28/'Fixed data'!$C$7</f>
        <v>1.2701804214239894E-2</v>
      </c>
      <c r="AV58" s="34">
        <f>$AG$28/'Fixed data'!$C$7</f>
        <v>1.2701804214239894E-2</v>
      </c>
      <c r="AW58" s="34">
        <f>$AG$28/'Fixed data'!$C$7</f>
        <v>1.2701804214239894E-2</v>
      </c>
      <c r="AX58" s="34">
        <f>$AG$28/'Fixed data'!$C$7</f>
        <v>1.2701804214239894E-2</v>
      </c>
      <c r="AY58" s="34">
        <f>$AG$28/'Fixed data'!$C$7</f>
        <v>1.2701804214239894E-2</v>
      </c>
      <c r="AZ58" s="34">
        <f>$AG$28/'Fixed data'!$C$7</f>
        <v>1.2701804214239894E-2</v>
      </c>
      <c r="BA58" s="34">
        <f>$AG$28/'Fixed data'!$C$7</f>
        <v>1.2701804214239894E-2</v>
      </c>
      <c r="BB58" s="34">
        <f>$AG$28/'Fixed data'!$C$7</f>
        <v>1.2701804214239894E-2</v>
      </c>
      <c r="BC58" s="34">
        <f>$AG$28/'Fixed data'!$C$7</f>
        <v>1.2701804214239894E-2</v>
      </c>
      <c r="BD58" s="34">
        <f>$AG$28/'Fixed data'!$C$7</f>
        <v>1.2701804214239894E-2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1.2701804214239894E-2</v>
      </c>
      <c r="AJ59" s="34">
        <f>$AH$28/'Fixed data'!$C$7</f>
        <v>1.2701804214239894E-2</v>
      </c>
      <c r="AK59" s="34">
        <f>$AH$28/'Fixed data'!$C$7</f>
        <v>1.2701804214239894E-2</v>
      </c>
      <c r="AL59" s="34">
        <f>$AH$28/'Fixed data'!$C$7</f>
        <v>1.2701804214239894E-2</v>
      </c>
      <c r="AM59" s="34">
        <f>$AH$28/'Fixed data'!$C$7</f>
        <v>1.2701804214239894E-2</v>
      </c>
      <c r="AN59" s="34">
        <f>$AH$28/'Fixed data'!$C$7</f>
        <v>1.2701804214239894E-2</v>
      </c>
      <c r="AO59" s="34">
        <f>$AH$28/'Fixed data'!$C$7</f>
        <v>1.2701804214239894E-2</v>
      </c>
      <c r="AP59" s="34">
        <f>$AH$28/'Fixed data'!$C$7</f>
        <v>1.2701804214239894E-2</v>
      </c>
      <c r="AQ59" s="34">
        <f>$AH$28/'Fixed data'!$C$7</f>
        <v>1.2701804214239894E-2</v>
      </c>
      <c r="AR59" s="34">
        <f>$AH$28/'Fixed data'!$C$7</f>
        <v>1.2701804214239894E-2</v>
      </c>
      <c r="AS59" s="34">
        <f>$AH$28/'Fixed data'!$C$7</f>
        <v>1.2701804214239894E-2</v>
      </c>
      <c r="AT59" s="34">
        <f>$AH$28/'Fixed data'!$C$7</f>
        <v>1.2701804214239894E-2</v>
      </c>
      <c r="AU59" s="34">
        <f>$AH$28/'Fixed data'!$C$7</f>
        <v>1.2701804214239894E-2</v>
      </c>
      <c r="AV59" s="34">
        <f>$AH$28/'Fixed data'!$C$7</f>
        <v>1.2701804214239894E-2</v>
      </c>
      <c r="AW59" s="34">
        <f>$AH$28/'Fixed data'!$C$7</f>
        <v>1.2701804214239894E-2</v>
      </c>
      <c r="AX59" s="34">
        <f>$AH$28/'Fixed data'!$C$7</f>
        <v>1.2701804214239894E-2</v>
      </c>
      <c r="AY59" s="34">
        <f>$AH$28/'Fixed data'!$C$7</f>
        <v>1.2701804214239894E-2</v>
      </c>
      <c r="AZ59" s="34">
        <f>$AH$28/'Fixed data'!$C$7</f>
        <v>1.2701804214239894E-2</v>
      </c>
      <c r="BA59" s="34">
        <f>$AH$28/'Fixed data'!$C$7</f>
        <v>1.2701804214239894E-2</v>
      </c>
      <c r="BB59" s="34">
        <f>$AH$28/'Fixed data'!$C$7</f>
        <v>1.2701804214239894E-2</v>
      </c>
      <c r="BC59" s="34">
        <f>$AH$28/'Fixed data'!$C$7</f>
        <v>1.2701804214239894E-2</v>
      </c>
      <c r="BD59" s="34">
        <f>$AH$28/'Fixed data'!$C$7</f>
        <v>1.2701804214239894E-2</v>
      </c>
    </row>
    <row r="60" spans="1:56" ht="16.5" collapsed="1" x14ac:dyDescent="0.35">
      <c r="A60" s="115"/>
      <c r="B60" s="9" t="s">
        <v>7</v>
      </c>
      <c r="C60" s="9" t="s">
        <v>61</v>
      </c>
      <c r="D60" s="9" t="s">
        <v>40</v>
      </c>
      <c r="E60" s="34">
        <f>SUM(E30:E59)</f>
        <v>0</v>
      </c>
      <c r="F60" s="34">
        <f t="shared" ref="F60:BD60" si="6">SUM(F30:F59)</f>
        <v>-3.3939555555555563E-2</v>
      </c>
      <c r="G60" s="34">
        <f t="shared" si="6"/>
        <v>-6.6364658700562629E-2</v>
      </c>
      <c r="H60" s="34">
        <f t="shared" si="6"/>
        <v>-9.7113034624896705E-2</v>
      </c>
      <c r="I60" s="34">
        <f t="shared" si="6"/>
        <v>-0.12673218591411364</v>
      </c>
      <c r="J60" s="34">
        <f t="shared" si="6"/>
        <v>-0.1549533811128686</v>
      </c>
      <c r="K60" s="34">
        <f t="shared" si="6"/>
        <v>-0.18178796283835871</v>
      </c>
      <c r="L60" s="34">
        <f t="shared" si="6"/>
        <v>-0.20729776475684508</v>
      </c>
      <c r="M60" s="34">
        <f t="shared" si="6"/>
        <v>-0.23136291903814488</v>
      </c>
      <c r="N60" s="34">
        <f t="shared" si="6"/>
        <v>-0.22245430135689054</v>
      </c>
      <c r="O60" s="34">
        <f t="shared" si="6"/>
        <v>-0.21300254034783131</v>
      </c>
      <c r="P60" s="34">
        <f t="shared" si="6"/>
        <v>-0.20301108163727297</v>
      </c>
      <c r="Q60" s="34">
        <f t="shared" si="6"/>
        <v>-0.1924823717818698</v>
      </c>
      <c r="R60" s="34">
        <f t="shared" si="6"/>
        <v>-0.18144508343424845</v>
      </c>
      <c r="S60" s="34">
        <f t="shared" si="6"/>
        <v>-0.16998438961054863</v>
      </c>
      <c r="T60" s="34">
        <f t="shared" si="6"/>
        <v>-0.15813326889574031</v>
      </c>
      <c r="U60" s="34">
        <f t="shared" si="6"/>
        <v>-0.14593774010205995</v>
      </c>
      <c r="V60" s="34">
        <f t="shared" si="6"/>
        <v>-0.13351484139802197</v>
      </c>
      <c r="W60" s="34">
        <f t="shared" si="6"/>
        <v>-0.12094489229582935</v>
      </c>
      <c r="X60" s="34">
        <f t="shared" si="6"/>
        <v>-0.10828354472813168</v>
      </c>
      <c r="Y60" s="34">
        <f t="shared" si="6"/>
        <v>-9.5599944906230486E-2</v>
      </c>
      <c r="Z60" s="34">
        <f t="shared" si="6"/>
        <v>-8.2903495041207281E-2</v>
      </c>
      <c r="AA60" s="34">
        <f t="shared" si="6"/>
        <v>-7.020263194979777E-2</v>
      </c>
      <c r="AB60" s="34">
        <f t="shared" si="6"/>
        <v>-5.7500827735557876E-2</v>
      </c>
      <c r="AC60" s="34">
        <f t="shared" si="6"/>
        <v>-4.4799023521317982E-2</v>
      </c>
      <c r="AD60" s="34">
        <f t="shared" si="6"/>
        <v>-3.2097219307078088E-2</v>
      </c>
      <c r="AE60" s="34">
        <f t="shared" si="6"/>
        <v>-1.9395415092838195E-2</v>
      </c>
      <c r="AF60" s="34">
        <f t="shared" si="6"/>
        <v>-6.6936108785983009E-3</v>
      </c>
      <c r="AG60" s="34">
        <f t="shared" si="6"/>
        <v>6.0081933356415929E-3</v>
      </c>
      <c r="AH60" s="34">
        <f t="shared" si="6"/>
        <v>1.8709997549881487E-2</v>
      </c>
      <c r="AI60" s="34">
        <f t="shared" si="6"/>
        <v>3.141180176412138E-2</v>
      </c>
      <c r="AJ60" s="34">
        <f t="shared" si="6"/>
        <v>3.141180176412138E-2</v>
      </c>
      <c r="AK60" s="34">
        <f t="shared" si="6"/>
        <v>3.141180176412138E-2</v>
      </c>
      <c r="AL60" s="34">
        <f t="shared" si="6"/>
        <v>3.141180176412138E-2</v>
      </c>
      <c r="AM60" s="34">
        <f t="shared" si="6"/>
        <v>3.141180176412138E-2</v>
      </c>
      <c r="AN60" s="34">
        <f t="shared" si="6"/>
        <v>3.141180176412138E-2</v>
      </c>
      <c r="AO60" s="34">
        <f t="shared" si="6"/>
        <v>3.141180176412138E-2</v>
      </c>
      <c r="AP60" s="34">
        <f t="shared" si="6"/>
        <v>3.141180176412138E-2</v>
      </c>
      <c r="AQ60" s="34">
        <f t="shared" si="6"/>
        <v>3.141180176412138E-2</v>
      </c>
      <c r="AR60" s="34">
        <f t="shared" si="6"/>
        <v>3.141180176412138E-2</v>
      </c>
      <c r="AS60" s="34">
        <f t="shared" si="6"/>
        <v>3.141180176412138E-2</v>
      </c>
      <c r="AT60" s="34">
        <f t="shared" si="6"/>
        <v>3.141180176412138E-2</v>
      </c>
      <c r="AU60" s="34">
        <f t="shared" si="6"/>
        <v>3.141180176412138E-2</v>
      </c>
      <c r="AV60" s="34">
        <f t="shared" si="6"/>
        <v>3.141180176412138E-2</v>
      </c>
      <c r="AW60" s="34">
        <f t="shared" si="6"/>
        <v>3.141180176412138E-2</v>
      </c>
      <c r="AX60" s="34">
        <f t="shared" si="6"/>
        <v>3.141180176412138E-2</v>
      </c>
      <c r="AY60" s="34">
        <f t="shared" si="6"/>
        <v>6.5351357319676909E-2</v>
      </c>
      <c r="AZ60" s="34">
        <f t="shared" si="6"/>
        <v>9.7776460464683967E-2</v>
      </c>
      <c r="BA60" s="34">
        <f t="shared" si="6"/>
        <v>0.12852483638901807</v>
      </c>
      <c r="BB60" s="34">
        <f t="shared" si="6"/>
        <v>0.15814398767823498</v>
      </c>
      <c r="BC60" s="34">
        <f t="shared" si="6"/>
        <v>0.18636518287698992</v>
      </c>
      <c r="BD60" s="34">
        <f t="shared" si="6"/>
        <v>0.21319976460248002</v>
      </c>
    </row>
    <row r="61" spans="1:56" ht="17.25" hidden="1" customHeight="1" outlineLevel="1" x14ac:dyDescent="0.35">
      <c r="A61" s="115"/>
      <c r="B61" s="9" t="s">
        <v>35</v>
      </c>
      <c r="C61" s="9" t="s">
        <v>62</v>
      </c>
      <c r="D61" s="9" t="s">
        <v>40</v>
      </c>
      <c r="E61" s="34">
        <v>0</v>
      </c>
      <c r="F61" s="34">
        <f>E62</f>
        <v>-1.5272800000000002</v>
      </c>
      <c r="G61" s="34">
        <f t="shared" ref="G61:BD61" si="7">F62</f>
        <v>-2.9524700859697628</v>
      </c>
      <c r="H61" s="34">
        <f t="shared" si="7"/>
        <v>-4.2697823438642342</v>
      </c>
      <c r="I61" s="34">
        <f t="shared" si="7"/>
        <v>-5.5055311172540993</v>
      </c>
      <c r="J61" s="34">
        <f t="shared" si="7"/>
        <v>-6.6487527152839583</v>
      </c>
      <c r="K61" s="34">
        <f t="shared" si="7"/>
        <v>-7.7013555118181447</v>
      </c>
      <c r="L61" s="34">
        <f t="shared" si="7"/>
        <v>-8.6675086353116715</v>
      </c>
      <c r="M61" s="34">
        <f t="shared" si="7"/>
        <v>-9.5431428132133167</v>
      </c>
      <c r="N61" s="34">
        <f t="shared" si="7"/>
        <v>-8.9108920985187279</v>
      </c>
      <c r="O61" s="34">
        <f t="shared" si="7"/>
        <v>-8.263108551754172</v>
      </c>
      <c r="P61" s="34">
        <f t="shared" si="7"/>
        <v>-7.6004903694312151</v>
      </c>
      <c r="Q61" s="34">
        <f t="shared" si="7"/>
        <v>-6.9236873443007996</v>
      </c>
      <c r="R61" s="34">
        <f t="shared" si="7"/>
        <v>-6.2345269968759691</v>
      </c>
      <c r="S61" s="34">
        <f t="shared" si="7"/>
        <v>-5.5373506913752291</v>
      </c>
      <c r="T61" s="34">
        <f t="shared" si="7"/>
        <v>-4.834065869598307</v>
      </c>
      <c r="U61" s="34">
        <f t="shared" si="7"/>
        <v>-4.1271338049869506</v>
      </c>
      <c r="V61" s="34">
        <f t="shared" si="7"/>
        <v>-3.4221656232031816</v>
      </c>
      <c r="W61" s="34">
        <f t="shared" si="7"/>
        <v>-2.7230030722064917</v>
      </c>
      <c r="X61" s="34">
        <f t="shared" si="7"/>
        <v>-2.0322975393642673</v>
      </c>
      <c r="Y61" s="34">
        <f t="shared" si="7"/>
        <v>-1.3532520026505819</v>
      </c>
      <c r="Z61" s="34">
        <f t="shared" si="7"/>
        <v>-0.6863118138183073</v>
      </c>
      <c r="AA61" s="34">
        <f t="shared" si="7"/>
        <v>-3.1869479663672151E-2</v>
      </c>
      <c r="AB61" s="34">
        <f t="shared" si="7"/>
        <v>0.60991434192692084</v>
      </c>
      <c r="AC61" s="34">
        <f t="shared" si="7"/>
        <v>1.238996359303274</v>
      </c>
      <c r="AD61" s="34">
        <f t="shared" si="7"/>
        <v>1.8553765724653872</v>
      </c>
      <c r="AE61" s="34">
        <f t="shared" si="7"/>
        <v>2.4590549814132605</v>
      </c>
      <c r="AF61" s="34">
        <f t="shared" si="7"/>
        <v>3.0500315861468938</v>
      </c>
      <c r="AG61" s="34">
        <f t="shared" si="7"/>
        <v>3.6283063866662872</v>
      </c>
      <c r="AH61" s="34">
        <f t="shared" si="7"/>
        <v>4.1938793829714411</v>
      </c>
      <c r="AI61" s="34">
        <f t="shared" si="7"/>
        <v>4.7467505750623546</v>
      </c>
      <c r="AJ61" s="34">
        <f t="shared" si="7"/>
        <v>5.2869199629390282</v>
      </c>
      <c r="AK61" s="34">
        <f t="shared" si="7"/>
        <v>5.8270893508157018</v>
      </c>
      <c r="AL61" s="34">
        <f t="shared" si="7"/>
        <v>6.3672587386923754</v>
      </c>
      <c r="AM61" s="34">
        <f t="shared" si="7"/>
        <v>6.9074281265690489</v>
      </c>
      <c r="AN61" s="34">
        <f t="shared" si="7"/>
        <v>7.4475975144457225</v>
      </c>
      <c r="AO61" s="34">
        <f t="shared" si="7"/>
        <v>7.9877669023223961</v>
      </c>
      <c r="AP61" s="34">
        <f t="shared" si="7"/>
        <v>8.5279362901990705</v>
      </c>
      <c r="AQ61" s="34">
        <f t="shared" si="7"/>
        <v>9.0681056780757441</v>
      </c>
      <c r="AR61" s="34">
        <f t="shared" si="7"/>
        <v>9.6082750659524176</v>
      </c>
      <c r="AS61" s="34">
        <f t="shared" si="7"/>
        <v>10.148444453829091</v>
      </c>
      <c r="AT61" s="34">
        <f t="shared" si="7"/>
        <v>10.688613841705765</v>
      </c>
      <c r="AU61" s="34">
        <f t="shared" si="7"/>
        <v>11.228783229582438</v>
      </c>
      <c r="AV61" s="34">
        <f t="shared" si="7"/>
        <v>11.768952617459112</v>
      </c>
      <c r="AW61" s="34">
        <f t="shared" si="7"/>
        <v>12.309122005335785</v>
      </c>
      <c r="AX61" s="34">
        <f t="shared" si="7"/>
        <v>12.849291393212459</v>
      </c>
      <c r="AY61" s="34">
        <f t="shared" si="7"/>
        <v>12.817879591448337</v>
      </c>
      <c r="AZ61" s="34">
        <f t="shared" si="7"/>
        <v>12.752528234128659</v>
      </c>
      <c r="BA61" s="34">
        <f t="shared" si="7"/>
        <v>12.654751773663975</v>
      </c>
      <c r="BB61" s="34">
        <f t="shared" si="7"/>
        <v>12.526226937274958</v>
      </c>
      <c r="BC61" s="34">
        <f t="shared" si="7"/>
        <v>12.368082949596722</v>
      </c>
      <c r="BD61" s="34">
        <f t="shared" si="7"/>
        <v>12.181717766719732</v>
      </c>
    </row>
    <row r="62" spans="1:56" ht="16.5" hidden="1" customHeight="1" outlineLevel="1" x14ac:dyDescent="0.3">
      <c r="A62" s="115"/>
      <c r="B62" s="9" t="s">
        <v>34</v>
      </c>
      <c r="C62" s="9" t="s">
        <v>68</v>
      </c>
      <c r="D62" s="9" t="s">
        <v>40</v>
      </c>
      <c r="E62" s="34">
        <f t="shared" ref="E62:BD62" si="8">E28-E60+E61</f>
        <v>-1.5272800000000002</v>
      </c>
      <c r="F62" s="34">
        <f t="shared" si="8"/>
        <v>-2.9524700859697628</v>
      </c>
      <c r="G62" s="34">
        <f t="shared" si="8"/>
        <v>-4.2697823438642342</v>
      </c>
      <c r="H62" s="34">
        <f t="shared" si="8"/>
        <v>-5.5055311172540993</v>
      </c>
      <c r="I62" s="34">
        <f t="shared" si="8"/>
        <v>-6.6487527152839583</v>
      </c>
      <c r="J62" s="34">
        <f t="shared" si="8"/>
        <v>-7.7013555118181447</v>
      </c>
      <c r="K62" s="34">
        <f t="shared" si="8"/>
        <v>-8.6675086353116715</v>
      </c>
      <c r="L62" s="34">
        <f t="shared" si="8"/>
        <v>-9.5431428132133167</v>
      </c>
      <c r="M62" s="34">
        <f t="shared" si="8"/>
        <v>-8.9108920985187279</v>
      </c>
      <c r="N62" s="34">
        <f t="shared" si="8"/>
        <v>-8.263108551754172</v>
      </c>
      <c r="O62" s="34">
        <f t="shared" si="8"/>
        <v>-7.6004903694312151</v>
      </c>
      <c r="P62" s="34">
        <f t="shared" si="8"/>
        <v>-6.9236873443007996</v>
      </c>
      <c r="Q62" s="34">
        <f t="shared" si="8"/>
        <v>-6.2345269968759691</v>
      </c>
      <c r="R62" s="34">
        <f t="shared" si="8"/>
        <v>-5.5373506913752291</v>
      </c>
      <c r="S62" s="34">
        <f t="shared" si="8"/>
        <v>-4.834065869598307</v>
      </c>
      <c r="T62" s="34">
        <f t="shared" si="8"/>
        <v>-4.1271338049869506</v>
      </c>
      <c r="U62" s="34">
        <f t="shared" si="8"/>
        <v>-3.4221656232031816</v>
      </c>
      <c r="V62" s="34">
        <f t="shared" si="8"/>
        <v>-2.7230030722064917</v>
      </c>
      <c r="W62" s="34">
        <f t="shared" si="8"/>
        <v>-2.0322975393642673</v>
      </c>
      <c r="X62" s="34">
        <f t="shared" si="8"/>
        <v>-1.3532520026505819</v>
      </c>
      <c r="Y62" s="34">
        <f t="shared" si="8"/>
        <v>-0.6863118138183073</v>
      </c>
      <c r="Z62" s="34">
        <f t="shared" si="8"/>
        <v>-3.1869479663672151E-2</v>
      </c>
      <c r="AA62" s="34">
        <f t="shared" si="8"/>
        <v>0.60991434192692084</v>
      </c>
      <c r="AB62" s="34">
        <f t="shared" si="8"/>
        <v>1.238996359303274</v>
      </c>
      <c r="AC62" s="34">
        <f t="shared" si="8"/>
        <v>1.8553765724653872</v>
      </c>
      <c r="AD62" s="34">
        <f t="shared" si="8"/>
        <v>2.4590549814132605</v>
      </c>
      <c r="AE62" s="34">
        <f t="shared" si="8"/>
        <v>3.0500315861468938</v>
      </c>
      <c r="AF62" s="34">
        <f t="shared" si="8"/>
        <v>3.6283063866662872</v>
      </c>
      <c r="AG62" s="34">
        <f t="shared" si="8"/>
        <v>4.1938793829714411</v>
      </c>
      <c r="AH62" s="34">
        <f t="shared" si="8"/>
        <v>4.7467505750623546</v>
      </c>
      <c r="AI62" s="34">
        <f t="shared" si="8"/>
        <v>5.2869199629390282</v>
      </c>
      <c r="AJ62" s="34">
        <f t="shared" si="8"/>
        <v>5.8270893508157018</v>
      </c>
      <c r="AK62" s="34">
        <f t="shared" si="8"/>
        <v>6.3672587386923754</v>
      </c>
      <c r="AL62" s="34">
        <f t="shared" si="8"/>
        <v>6.9074281265690489</v>
      </c>
      <c r="AM62" s="34">
        <f t="shared" si="8"/>
        <v>7.4475975144457225</v>
      </c>
      <c r="AN62" s="34">
        <f t="shared" si="8"/>
        <v>7.9877669023223961</v>
      </c>
      <c r="AO62" s="34">
        <f t="shared" si="8"/>
        <v>8.5279362901990705</v>
      </c>
      <c r="AP62" s="34">
        <f t="shared" si="8"/>
        <v>9.0681056780757441</v>
      </c>
      <c r="AQ62" s="34">
        <f t="shared" si="8"/>
        <v>9.6082750659524176</v>
      </c>
      <c r="AR62" s="34">
        <f t="shared" si="8"/>
        <v>10.148444453829091</v>
      </c>
      <c r="AS62" s="34">
        <f t="shared" si="8"/>
        <v>10.688613841705765</v>
      </c>
      <c r="AT62" s="34">
        <f t="shared" si="8"/>
        <v>11.228783229582438</v>
      </c>
      <c r="AU62" s="34">
        <f t="shared" si="8"/>
        <v>11.768952617459112</v>
      </c>
      <c r="AV62" s="34">
        <f t="shared" si="8"/>
        <v>12.309122005335785</v>
      </c>
      <c r="AW62" s="34">
        <f t="shared" si="8"/>
        <v>12.849291393212459</v>
      </c>
      <c r="AX62" s="34">
        <f t="shared" si="8"/>
        <v>12.817879591448337</v>
      </c>
      <c r="AY62" s="34">
        <f t="shared" si="8"/>
        <v>12.752528234128659</v>
      </c>
      <c r="AZ62" s="34">
        <f t="shared" si="8"/>
        <v>12.654751773663975</v>
      </c>
      <c r="BA62" s="34">
        <f t="shared" si="8"/>
        <v>12.526226937274958</v>
      </c>
      <c r="BB62" s="34">
        <f t="shared" si="8"/>
        <v>12.368082949596722</v>
      </c>
      <c r="BC62" s="34">
        <f t="shared" si="8"/>
        <v>12.181717766719732</v>
      </c>
      <c r="BD62" s="34">
        <f t="shared" si="8"/>
        <v>11.968518002117252</v>
      </c>
    </row>
    <row r="63" spans="1:56" ht="16.5" collapsed="1" x14ac:dyDescent="0.3">
      <c r="A63" s="115"/>
      <c r="B63" s="9" t="s">
        <v>8</v>
      </c>
      <c r="C63" s="11" t="s">
        <v>67</v>
      </c>
      <c r="D63" s="9" t="s">
        <v>40</v>
      </c>
      <c r="E63" s="34">
        <f>AVERAGE(E61:E62)*'Fixed data'!$C$3</f>
        <v>-3.6883812000000009E-2</v>
      </c>
      <c r="F63" s="34">
        <f>AVERAGE(F61:F62)*'Fixed data'!$C$3</f>
        <v>-0.10818596457616979</v>
      </c>
      <c r="G63" s="34">
        <f>AVERAGE(G61:G62)*'Fixed data'!$C$3</f>
        <v>-0.17441739618049104</v>
      </c>
      <c r="H63" s="34">
        <f>AVERAGE(H61:H62)*'Fixed data'!$C$3</f>
        <v>-0.23607382008600777</v>
      </c>
      <c r="I63" s="34">
        <f>AVERAGE(I61:I62)*'Fixed data'!$C$3</f>
        <v>-0.29352595455579411</v>
      </c>
      <c r="J63" s="34">
        <f>AVERAGE(J61:J62)*'Fixed data'!$C$3</f>
        <v>-0.3465551136845158</v>
      </c>
      <c r="K63" s="34">
        <f>AVERAGE(K61:K62)*'Fixed data'!$C$3</f>
        <v>-0.39530806915318506</v>
      </c>
      <c r="L63" s="34">
        <f>AVERAGE(L61:L62)*'Fixed data'!$C$3</f>
        <v>-0.43978723248187851</v>
      </c>
      <c r="M63" s="34">
        <f>AVERAGE(M61:M62)*'Fixed data'!$C$3</f>
        <v>-0.44566494311832888</v>
      </c>
      <c r="N63" s="34">
        <f>AVERAGE(N61:N62)*'Fixed data'!$C$3</f>
        <v>-0.4147521157040906</v>
      </c>
      <c r="O63" s="34">
        <f>AVERAGE(O61:O62)*'Fixed data'!$C$3</f>
        <v>-0.38310591394662713</v>
      </c>
      <c r="P63" s="34">
        <f>AVERAGE(P61:P62)*'Fixed data'!$C$3</f>
        <v>-0.35075889178662817</v>
      </c>
      <c r="Q63" s="34">
        <f>AVERAGE(Q61:Q62)*'Fixed data'!$C$3</f>
        <v>-0.31777087633941903</v>
      </c>
      <c r="R63" s="34">
        <f>AVERAGE(R61:R62)*'Fixed data'!$C$3</f>
        <v>-0.28429084617126643</v>
      </c>
      <c r="S63" s="34">
        <f>AVERAGE(S61:S62)*'Fixed data'!$C$3</f>
        <v>-0.25046970994751089</v>
      </c>
      <c r="T63" s="34">
        <f>AVERAGE(T61:T62)*'Fixed data'!$C$3</f>
        <v>-0.21641297214123398</v>
      </c>
      <c r="U63" s="34">
        <f>AVERAGE(U61:U62)*'Fixed data'!$C$3</f>
        <v>-0.18231558119079169</v>
      </c>
      <c r="V63" s="34">
        <f>AVERAGE(V61:V62)*'Fixed data'!$C$3</f>
        <v>-0.14840582399414362</v>
      </c>
      <c r="W63" s="34">
        <f>AVERAGE(W61:W62)*'Fixed data'!$C$3</f>
        <v>-0.11484050976943383</v>
      </c>
      <c r="X63" s="34">
        <f>AVERAGE(X61:X62)*'Fixed data'!$C$3</f>
        <v>-8.1761021439658618E-2</v>
      </c>
      <c r="Y63" s="34">
        <f>AVERAGE(Y61:Y62)*'Fixed data'!$C$3</f>
        <v>-4.9255466167723673E-2</v>
      </c>
      <c r="Z63" s="34">
        <f>AVERAGE(Z61:Z62)*'Fixed data'!$C$3</f>
        <v>-1.7344078237589804E-2</v>
      </c>
      <c r="AA63" s="34">
        <f>AVERAGE(AA61:AA62)*'Fixed data'!$C$3</f>
        <v>1.3959783423657456E-2</v>
      </c>
      <c r="AB63" s="34">
        <f>AVERAGE(AB61:AB62)*'Fixed data'!$C$3</f>
        <v>4.4651193434709205E-2</v>
      </c>
      <c r="AC63" s="34">
        <f>AVERAGE(AC61:AC62)*'Fixed data'!$C$3</f>
        <v>7.4729106302213175E-2</v>
      </c>
      <c r="AD63" s="34">
        <f>AVERAGE(AD61:AD62)*'Fixed data'!$C$3</f>
        <v>0.10419352202616936</v>
      </c>
      <c r="AE63" s="34">
        <f>AVERAGE(AE61:AE62)*'Fixed data'!$C$3</f>
        <v>0.13304444060657775</v>
      </c>
      <c r="AF63" s="34">
        <f>AVERAGE(AF61:AF62)*'Fixed data'!$C$3</f>
        <v>0.16128186204343833</v>
      </c>
      <c r="AG63" s="34">
        <f>AVERAGE(AG61:AG62)*'Fixed data'!$C$3</f>
        <v>0.18890578633675117</v>
      </c>
      <c r="AH63" s="34">
        <f>AVERAGE(AH61:AH62)*'Fixed data'!$C$3</f>
        <v>0.21591621348651618</v>
      </c>
      <c r="AI63" s="34">
        <f>AVERAGE(AI61:AI62)*'Fixed data'!$C$3</f>
        <v>0.24231314349273342</v>
      </c>
      <c r="AJ63" s="34">
        <f>AVERAGE(AJ61:AJ62)*'Fixed data'!$C$3</f>
        <v>0.26840332492717672</v>
      </c>
      <c r="AK63" s="34">
        <f>AVERAGE(AK61:AK62)*'Fixed data'!$C$3</f>
        <v>0.29449350636162008</v>
      </c>
      <c r="AL63" s="34">
        <f>AVERAGE(AL61:AL62)*'Fixed data'!$C$3</f>
        <v>0.32058368779606339</v>
      </c>
      <c r="AM63" s="34">
        <f>AVERAGE(AM61:AM62)*'Fixed data'!$C$3</f>
        <v>0.34667386923050675</v>
      </c>
      <c r="AN63" s="34">
        <f>AVERAGE(AN61:AN62)*'Fixed data'!$C$3</f>
        <v>0.37276405066495011</v>
      </c>
      <c r="AO63" s="34">
        <f>AVERAGE(AO61:AO62)*'Fixed data'!$C$3</f>
        <v>0.39885423209939347</v>
      </c>
      <c r="AP63" s="34">
        <f>AVERAGE(AP61:AP62)*'Fixed data'!$C$3</f>
        <v>0.42494441353383677</v>
      </c>
      <c r="AQ63" s="34">
        <f>AVERAGE(AQ61:AQ62)*'Fixed data'!$C$3</f>
        <v>0.45103459496828013</v>
      </c>
      <c r="AR63" s="34">
        <f>AVERAGE(AR61:AR62)*'Fixed data'!$C$3</f>
        <v>0.47712477640272344</v>
      </c>
      <c r="AS63" s="34">
        <f>AVERAGE(AS61:AS62)*'Fixed data'!$C$3</f>
        <v>0.50321495783716685</v>
      </c>
      <c r="AT63" s="34">
        <f>AVERAGE(AT61:AT62)*'Fixed data'!$C$3</f>
        <v>0.52930513927161016</v>
      </c>
      <c r="AU63" s="34">
        <f>AVERAGE(AU61:AU62)*'Fixed data'!$C$3</f>
        <v>0.55539532070605346</v>
      </c>
      <c r="AV63" s="34">
        <f>AVERAGE(AV61:AV62)*'Fixed data'!$C$3</f>
        <v>0.58148550214049677</v>
      </c>
      <c r="AW63" s="34">
        <f>AVERAGE(AW61:AW62)*'Fixed data'!$C$3</f>
        <v>0.60757568357494018</v>
      </c>
      <c r="AX63" s="34">
        <f>AVERAGE(AX61:AX62)*'Fixed data'!$C$3</f>
        <v>0.61986217927955822</v>
      </c>
      <c r="AY63" s="34">
        <f>AVERAGE(AY61:AY62)*'Fixed data'!$C$3</f>
        <v>0.61752534898768452</v>
      </c>
      <c r="AZ63" s="34">
        <f>AVERAGE(AZ61:AZ62)*'Fixed data'!$C$3</f>
        <v>0.61358581218819219</v>
      </c>
      <c r="BA63" s="34">
        <f>AVERAGE(BA61:BA62)*'Fixed data'!$C$3</f>
        <v>0.6081206358691752</v>
      </c>
      <c r="BB63" s="34">
        <f>AVERAGE(BB61:BB62)*'Fixed data'!$C$3</f>
        <v>0.60119758376795118</v>
      </c>
      <c r="BC63" s="34">
        <f>AVERAGE(BC61:BC62)*'Fixed data'!$C$3</f>
        <v>0.59287768729904244</v>
      </c>
      <c r="BD63" s="34">
        <f>AVERAGE(BD61:BD62)*'Fixed data'!$C$3</f>
        <v>0.5832281938174132</v>
      </c>
    </row>
    <row r="64" spans="1:56" ht="15.75" thickBot="1" x14ac:dyDescent="0.35">
      <c r="A64" s="114"/>
      <c r="B64" s="12" t="s">
        <v>94</v>
      </c>
      <c r="C64" s="12" t="s">
        <v>45</v>
      </c>
      <c r="D64" s="12" t="s">
        <v>40</v>
      </c>
      <c r="E64" s="53">
        <f t="shared" ref="E64:BD64" si="9">E29+E60+E63</f>
        <v>-0.41870381199999984</v>
      </c>
      <c r="F64" s="53">
        <f t="shared" si="9"/>
        <v>-0.50690793051305483</v>
      </c>
      <c r="G64" s="53">
        <f t="shared" si="9"/>
        <v>-0.58670128402981192</v>
      </c>
      <c r="H64" s="53">
        <f t="shared" si="9"/>
        <v>-0.66640230671459499</v>
      </c>
      <c r="I64" s="53">
        <f t="shared" si="9"/>
        <v>-0.73774658645590097</v>
      </c>
      <c r="J64" s="53">
        <f t="shared" si="9"/>
        <v>-0.80339753920914814</v>
      </c>
      <c r="K64" s="53">
        <f t="shared" si="9"/>
        <v>-0.86408130357451529</v>
      </c>
      <c r="L64" s="53">
        <f t="shared" si="9"/>
        <v>-0.91781798290334637</v>
      </c>
      <c r="M64" s="53">
        <f t="shared" si="9"/>
        <v>-0.57680591324236263</v>
      </c>
      <c r="N64" s="53">
        <f t="shared" si="9"/>
        <v>-0.53087410570906468</v>
      </c>
      <c r="O64" s="53">
        <f t="shared" si="9"/>
        <v>-0.48370454380067696</v>
      </c>
      <c r="P64" s="53">
        <f t="shared" si="9"/>
        <v>-0.43532198755061546</v>
      </c>
      <c r="Q64" s="53">
        <f t="shared" si="9"/>
        <v>-0.38608375421054864</v>
      </c>
      <c r="R64" s="53">
        <f t="shared" si="9"/>
        <v>-0.33680312408889213</v>
      </c>
      <c r="S64" s="53">
        <f t="shared" si="9"/>
        <v>-0.28712899151646615</v>
      </c>
      <c r="T64" s="53">
        <f t="shared" si="9"/>
        <v>-0.23734654210807035</v>
      </c>
      <c r="U64" s="53">
        <f t="shared" si="9"/>
        <v>-0.18849571087242442</v>
      </c>
      <c r="V64" s="53">
        <f t="shared" si="9"/>
        <v>-0.14050873799249858</v>
      </c>
      <c r="W64" s="53">
        <f t="shared" si="9"/>
        <v>-9.3345241928664405E-2</v>
      </c>
      <c r="X64" s="53">
        <f t="shared" si="9"/>
        <v>-4.735406817140185E-2</v>
      </c>
      <c r="Y64" s="53">
        <f t="shared" si="9"/>
        <v>-2.0203500924431614E-3</v>
      </c>
      <c r="Z64" s="53">
        <f t="shared" si="9"/>
        <v>4.2637136499559788E-2</v>
      </c>
      <c r="AA64" s="53">
        <f t="shared" si="9"/>
        <v>8.6652448884058486E-2</v>
      </c>
      <c r="AB64" s="53">
        <f t="shared" si="9"/>
        <v>0.13004566310935012</v>
      </c>
      <c r="AC64" s="53">
        <f t="shared" si="9"/>
        <v>0.172825380191094</v>
      </c>
      <c r="AD64" s="53">
        <f t="shared" si="9"/>
        <v>0.21499160012929006</v>
      </c>
      <c r="AE64" s="53">
        <f t="shared" si="9"/>
        <v>0.25654432292393836</v>
      </c>
      <c r="AF64" s="53">
        <f t="shared" si="9"/>
        <v>0.29748354857503884</v>
      </c>
      <c r="AG64" s="53">
        <f t="shared" si="9"/>
        <v>0.33780927708259156</v>
      </c>
      <c r="AH64" s="53">
        <f t="shared" si="9"/>
        <v>0.37752150844659649</v>
      </c>
      <c r="AI64" s="53">
        <f t="shared" si="9"/>
        <v>0.41662024266705361</v>
      </c>
      <c r="AJ64" s="53">
        <f t="shared" si="9"/>
        <v>0.44271042410149691</v>
      </c>
      <c r="AK64" s="53">
        <f t="shared" si="9"/>
        <v>0.46880060553594027</v>
      </c>
      <c r="AL64" s="53">
        <f t="shared" si="9"/>
        <v>0.49489078697038358</v>
      </c>
      <c r="AM64" s="53">
        <f t="shared" si="9"/>
        <v>0.52098096840482699</v>
      </c>
      <c r="AN64" s="53">
        <f t="shared" si="9"/>
        <v>0.5470711498392703</v>
      </c>
      <c r="AO64" s="53">
        <f t="shared" si="9"/>
        <v>0.5731613312737136</v>
      </c>
      <c r="AP64" s="53">
        <f t="shared" si="9"/>
        <v>0.59925151270815702</v>
      </c>
      <c r="AQ64" s="53">
        <f t="shared" si="9"/>
        <v>0.62534169414260032</v>
      </c>
      <c r="AR64" s="53">
        <f t="shared" si="9"/>
        <v>0.65143187557704363</v>
      </c>
      <c r="AS64" s="53">
        <f t="shared" si="9"/>
        <v>0.67752205701148704</v>
      </c>
      <c r="AT64" s="53">
        <f t="shared" si="9"/>
        <v>0.70361223844593035</v>
      </c>
      <c r="AU64" s="53">
        <f t="shared" si="9"/>
        <v>0.72970241988037365</v>
      </c>
      <c r="AV64" s="53">
        <f t="shared" si="9"/>
        <v>0.75579260131481696</v>
      </c>
      <c r="AW64" s="53">
        <f t="shared" si="9"/>
        <v>0.78188278274926037</v>
      </c>
      <c r="AX64" s="53">
        <f t="shared" si="9"/>
        <v>0.65127398104367962</v>
      </c>
      <c r="AY64" s="53">
        <f t="shared" si="9"/>
        <v>0.68287670630736141</v>
      </c>
      <c r="AZ64" s="53">
        <f t="shared" si="9"/>
        <v>0.7113622726528761</v>
      </c>
      <c r="BA64" s="53">
        <f t="shared" si="9"/>
        <v>0.73664547225819321</v>
      </c>
      <c r="BB64" s="53">
        <f t="shared" si="9"/>
        <v>0.75934157144618619</v>
      </c>
      <c r="BC64" s="53">
        <f t="shared" si="9"/>
        <v>0.77924287017603233</v>
      </c>
      <c r="BD64" s="53">
        <f t="shared" si="9"/>
        <v>0.79642795841989322</v>
      </c>
    </row>
    <row r="65" spans="1:56" ht="12.75" customHeight="1" x14ac:dyDescent="0.3">
      <c r="A65" s="170"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1"/>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1"/>
      <c r="B67" s="9" t="s">
        <v>297</v>
      </c>
      <c r="C67" s="11"/>
      <c r="D67" s="11" t="s">
        <v>40</v>
      </c>
      <c r="E67" s="81">
        <f>'Fixed data'!$G$7*E$88/1000000</f>
        <v>0</v>
      </c>
      <c r="F67" s="81">
        <f>'Fixed data'!$G$7*F$88/1000000</f>
        <v>0.15827946242203245</v>
      </c>
      <c r="G67" s="81">
        <f>'Fixed data'!$G$7*G$88/1000000</f>
        <v>0.29889529655081126</v>
      </c>
      <c r="H67" s="81">
        <f>'Fixed data'!$G$7*H$88/1000000</f>
        <v>0.42965504678551247</v>
      </c>
      <c r="I67" s="81">
        <f>'Fixed data'!$G$7*I$88/1000000</f>
        <v>0.60195811711418035</v>
      </c>
      <c r="J67" s="81">
        <f>'Fixed data'!$G$7*J$88/1000000</f>
        <v>0.75063548435617133</v>
      </c>
      <c r="K67" s="81">
        <f>'Fixed data'!$G$7*K$88/1000000</f>
        <v>0.88536375786704891</v>
      </c>
      <c r="L67" s="81">
        <f>'Fixed data'!$G$7*L$88/1000000</f>
        <v>1.0239775062262377</v>
      </c>
      <c r="M67" s="81">
        <f>'Fixed data'!$G$7*M$88/1000000</f>
        <v>1.2005734067240723</v>
      </c>
      <c r="N67" s="81">
        <f>'Fixed data'!$G$7*N$88/1000000</f>
        <v>1.2825629141060273</v>
      </c>
      <c r="O67" s="81">
        <f>'Fixed data'!$G$7*O$88/1000000</f>
        <v>1.3646978678989654</v>
      </c>
      <c r="P67" s="81">
        <f>'Fixed data'!$G$7*P$88/1000000</f>
        <v>1.4474591680844453</v>
      </c>
      <c r="Q67" s="81">
        <f>'Fixed data'!$G$7*Q$88/1000000</f>
        <v>1.5280709944152624</v>
      </c>
      <c r="R67" s="81">
        <f>'Fixed data'!$G$7*R$88/1000000</f>
        <v>1.5995277939378163</v>
      </c>
      <c r="S67" s="81">
        <f>'Fixed data'!$G$7*S$88/1000000</f>
        <v>1.6681710312366071</v>
      </c>
      <c r="T67" s="81">
        <f>'Fixed data'!$G$7*T$88/1000000</f>
        <v>1.7317572281869678</v>
      </c>
      <c r="U67" s="81">
        <f>'Fixed data'!$G$7*U$88/1000000</f>
        <v>1.7760181568177356</v>
      </c>
      <c r="V67" s="81">
        <f>'Fixed data'!$G$7*V$88/1000000</f>
        <v>1.8035901243884709</v>
      </c>
      <c r="W67" s="81">
        <f>'Fixed data'!$G$7*W$88/1000000</f>
        <v>1.8223416023194146</v>
      </c>
      <c r="X67" s="81">
        <f>'Fixed data'!$G$7*X$88/1000000</f>
        <v>1.8289853343127949</v>
      </c>
      <c r="Y67" s="81">
        <f>'Fixed data'!$G$7*Y$88/1000000</f>
        <v>1.8330421808504773</v>
      </c>
      <c r="Z67" s="81">
        <f>'Fixed data'!$G$7*Z$88/1000000</f>
        <v>1.8344528019485415</v>
      </c>
      <c r="AA67" s="81">
        <f>'Fixed data'!$G$7*AA$88/1000000</f>
        <v>1.8347535941246191</v>
      </c>
      <c r="AB67" s="81">
        <f>'Fixed data'!$G$7*AB$88/1000000</f>
        <v>1.8347535941246191</v>
      </c>
      <c r="AC67" s="81">
        <f>'Fixed data'!$G$7*AC$88/1000000</f>
        <v>1.8347535941246191</v>
      </c>
      <c r="AD67" s="81">
        <f>'Fixed data'!$G$7*AD$88/1000000</f>
        <v>1.8347535941246191</v>
      </c>
      <c r="AE67" s="81">
        <f>'Fixed data'!$G$7*AE$88/1000000</f>
        <v>1.8347535941246191</v>
      </c>
      <c r="AF67" s="81">
        <f>'Fixed data'!$G$7*AF$88/1000000</f>
        <v>1.8347535941246191</v>
      </c>
      <c r="AG67" s="81">
        <f>'Fixed data'!$G$7*AG$88/1000000</f>
        <v>1.8347535941246191</v>
      </c>
      <c r="AH67" s="81">
        <f>'Fixed data'!$G$7*AH$88/1000000</f>
        <v>1.8347535941246191</v>
      </c>
      <c r="AI67" s="81">
        <f>'Fixed data'!$G$7*AI$88/1000000</f>
        <v>1.8347535941246191</v>
      </c>
      <c r="AJ67" s="81">
        <f>'Fixed data'!$G$7*AJ$88/1000000</f>
        <v>1.8347535941246191</v>
      </c>
      <c r="AK67" s="81">
        <f>'Fixed data'!$G$7*AK$88/1000000</f>
        <v>1.8347535941246191</v>
      </c>
      <c r="AL67" s="81">
        <f>'Fixed data'!$G$7*AL$88/1000000</f>
        <v>1.8347535941246191</v>
      </c>
      <c r="AM67" s="81">
        <f>'Fixed data'!$G$7*AM$88/1000000</f>
        <v>1.8347535941246191</v>
      </c>
      <c r="AN67" s="81">
        <f>'Fixed data'!$G$7*AN$88/1000000</f>
        <v>1.8347535941246191</v>
      </c>
      <c r="AO67" s="81">
        <f>'Fixed data'!$G$7*AO$88/1000000</f>
        <v>1.8347535941246191</v>
      </c>
      <c r="AP67" s="81">
        <f>'Fixed data'!$G$7*AP$88/1000000</f>
        <v>1.8347535941246191</v>
      </c>
      <c r="AQ67" s="81">
        <f>'Fixed data'!$G$7*AQ$88/1000000</f>
        <v>1.8347535941246191</v>
      </c>
      <c r="AR67" s="81">
        <f>'Fixed data'!$G$7*AR$88/1000000</f>
        <v>1.8347535941246191</v>
      </c>
      <c r="AS67" s="81">
        <f>'Fixed data'!$G$7*AS$88/1000000</f>
        <v>1.8347535941246191</v>
      </c>
      <c r="AT67" s="81">
        <f>'Fixed data'!$G$7*AT$88/1000000</f>
        <v>1.8347535941246191</v>
      </c>
      <c r="AU67" s="81">
        <f>'Fixed data'!$G$7*AU$88/1000000</f>
        <v>1.8347535941246191</v>
      </c>
      <c r="AV67" s="81">
        <f>'Fixed data'!$G$7*AV$88/1000000</f>
        <v>1.8347535941246191</v>
      </c>
      <c r="AW67" s="81">
        <f>'Fixed data'!$G$7*AW$88/1000000</f>
        <v>1.8347535941246191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1"/>
      <c r="B68" s="9" t="s">
        <v>298</v>
      </c>
      <c r="C68" s="9"/>
      <c r="D68" s="9" t="s">
        <v>40</v>
      </c>
      <c r="E68" s="81">
        <f>'Fixed data'!$G$8*E89/1000000</f>
        <v>0</v>
      </c>
      <c r="F68" s="81">
        <f>'Fixed data'!$G$8*F89/1000000</f>
        <v>0.28802014751144545</v>
      </c>
      <c r="G68" s="81">
        <f>'Fixed data'!$G$8*G89/1000000</f>
        <v>0.54389817059349099</v>
      </c>
      <c r="H68" s="81">
        <f>'Fixed data'!$G$8*H89/1000000</f>
        <v>0.78183971809139408</v>
      </c>
      <c r="I68" s="81">
        <f>'Fixed data'!$G$8*I89/1000000</f>
        <v>1.0953775494420914</v>
      </c>
      <c r="J68" s="81">
        <f>'Fixed data'!$G$8*J89/1000000</f>
        <v>1.3659242612505651</v>
      </c>
      <c r="K68" s="81">
        <f>'Fixed data'!$G$8*K89/1000000</f>
        <v>1.6110867075656385</v>
      </c>
      <c r="L68" s="81">
        <f>'Fixed data'!$G$8*L89/1000000</f>
        <v>1.8633178032753259</v>
      </c>
      <c r="M68" s="81">
        <f>'Fixed data'!$G$8*M89/1000000</f>
        <v>2.1846659068777479</v>
      </c>
      <c r="N68" s="81">
        <f>'Fixed data'!$G$8*N89/1000000</f>
        <v>2.3338607874139616</v>
      </c>
      <c r="O68" s="81">
        <f>'Fixed data'!$G$8*O89/1000000</f>
        <v>2.4833202403382741</v>
      </c>
      <c r="P68" s="81">
        <f>'Fixed data'!$G$8*P89/1000000</f>
        <v>2.6339194254689389</v>
      </c>
      <c r="Q68" s="81">
        <f>'Fixed data'!$G$8*Q89/1000000</f>
        <v>2.7806072411971137</v>
      </c>
      <c r="R68" s="81">
        <f>'Fixed data'!$G$8*R89/1000000</f>
        <v>2.9106358083665076</v>
      </c>
      <c r="S68" s="81">
        <f>'Fixed data'!$G$8*S89/1000000</f>
        <v>3.0355444604953163</v>
      </c>
      <c r="T68" s="81">
        <f>'Fixed data'!$G$8*T89/1000000</f>
        <v>3.1512508964497306</v>
      </c>
      <c r="U68" s="81">
        <f>'Fixed data'!$G$8*U89/1000000</f>
        <v>3.2317915647658508</v>
      </c>
      <c r="V68" s="81">
        <f>'Fixed data'!$G$8*V89/1000000</f>
        <v>3.2819637144422478</v>
      </c>
      <c r="W68" s="81">
        <f>'Fixed data'!$G$8*W89/1000000</f>
        <v>3.3160854407552995</v>
      </c>
      <c r="X68" s="81">
        <f>'Fixed data'!$G$8*X89/1000000</f>
        <v>3.3281749621414298</v>
      </c>
      <c r="Y68" s="81">
        <f>'Fixed data'!$G$8*Y89/1000000</f>
        <v>3.335557141828112</v>
      </c>
      <c r="Z68" s="81">
        <f>'Fixed data'!$G$8*Z89/1000000</f>
        <v>3.338124023927004</v>
      </c>
      <c r="AA68" s="81">
        <f>'Fixed data'!$G$8*AA89/1000000</f>
        <v>3.3386713722911354</v>
      </c>
      <c r="AB68" s="81">
        <f>'Fixed data'!$G$8*AB89/1000000</f>
        <v>3.3386713722911354</v>
      </c>
      <c r="AC68" s="81">
        <f>'Fixed data'!$G$8*AC89/1000000</f>
        <v>3.3386713722911354</v>
      </c>
      <c r="AD68" s="81">
        <f>'Fixed data'!$G$8*AD89/1000000</f>
        <v>3.3386713722911354</v>
      </c>
      <c r="AE68" s="81">
        <f>'Fixed data'!$G$8*AE89/1000000</f>
        <v>3.3386713722911354</v>
      </c>
      <c r="AF68" s="81">
        <f>'Fixed data'!$G$8*AF89/1000000</f>
        <v>3.3386713722911354</v>
      </c>
      <c r="AG68" s="81">
        <f>'Fixed data'!$G$8*AG89/1000000</f>
        <v>3.3386713722911354</v>
      </c>
      <c r="AH68" s="81">
        <f>'Fixed data'!$G$8*AH89/1000000</f>
        <v>3.3386713722911354</v>
      </c>
      <c r="AI68" s="81">
        <f>'Fixed data'!$G$8*AI89/1000000</f>
        <v>3.3386713722911354</v>
      </c>
      <c r="AJ68" s="81">
        <f>'Fixed data'!$G$8*AJ89/1000000</f>
        <v>3.3386713722911354</v>
      </c>
      <c r="AK68" s="81">
        <f>'Fixed data'!$G$8*AK89/1000000</f>
        <v>3.3386713722911354</v>
      </c>
      <c r="AL68" s="81">
        <f>'Fixed data'!$G$8*AL89/1000000</f>
        <v>3.3386713722911354</v>
      </c>
      <c r="AM68" s="81">
        <f>'Fixed data'!$G$8*AM89/1000000</f>
        <v>3.3386713722911354</v>
      </c>
      <c r="AN68" s="81">
        <f>'Fixed data'!$G$8*AN89/1000000</f>
        <v>3.3386713722911354</v>
      </c>
      <c r="AO68" s="81">
        <f>'Fixed data'!$G$8*AO89/1000000</f>
        <v>3.3386713722911354</v>
      </c>
      <c r="AP68" s="81">
        <f>'Fixed data'!$G$8*AP89/1000000</f>
        <v>3.3386713722911354</v>
      </c>
      <c r="AQ68" s="81">
        <f>'Fixed data'!$G$8*AQ89/1000000</f>
        <v>3.3386713722911354</v>
      </c>
      <c r="AR68" s="81">
        <f>'Fixed data'!$G$8*AR89/1000000</f>
        <v>3.3386713722911354</v>
      </c>
      <c r="AS68" s="81">
        <f>'Fixed data'!$G$8*AS89/1000000</f>
        <v>3.3386713722911354</v>
      </c>
      <c r="AT68" s="81">
        <f>'Fixed data'!$G$8*AT89/1000000</f>
        <v>3.3386713722911354</v>
      </c>
      <c r="AU68" s="81">
        <f>'Fixed data'!$G$8*AU89/1000000</f>
        <v>3.3386713722911354</v>
      </c>
      <c r="AV68" s="81">
        <f>'Fixed data'!$G$8*AV89/1000000</f>
        <v>3.3386713722911354</v>
      </c>
      <c r="AW68" s="81">
        <f>'Fixed data'!$G$8*AW89/1000000</f>
        <v>3.3386713722911354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1"/>
      <c r="B69" s="4" t="s">
        <v>202</v>
      </c>
      <c r="D69" s="9" t="s">
        <v>40</v>
      </c>
      <c r="E69" s="34">
        <f>E90*'Fixed data'!H$5/1000000</f>
        <v>0</v>
      </c>
      <c r="F69" s="34">
        <f>F90*'Fixed data'!I$5/1000000</f>
        <v>7.9306001237924066E-6</v>
      </c>
      <c r="G69" s="34">
        <f>G90*'Fixed data'!J$5/1000000</f>
        <v>1.7996985739300758E-5</v>
      </c>
      <c r="H69" s="34">
        <f>H90*'Fixed data'!K$5/1000000</f>
        <v>2.8413404778488099E-5</v>
      </c>
      <c r="I69" s="34">
        <f>I90*'Fixed data'!L$5/1000000</f>
        <v>3.8782309968901765E-5</v>
      </c>
      <c r="J69" s="34">
        <f>J90*'Fixed data'!M$5/1000000</f>
        <v>8.4491214779154736E-5</v>
      </c>
      <c r="K69" s="34">
        <f>K90*'Fixed data'!N$5/1000000</f>
        <v>1.4251862203498256E-4</v>
      </c>
      <c r="L69" s="34">
        <f>L90*'Fixed data'!O$5/1000000</f>
        <v>2.1637308016238661E-4</v>
      </c>
      <c r="M69" s="34">
        <f>M90*'Fixed data'!P$5/1000000</f>
        <v>3.0748526291657385E-4</v>
      </c>
      <c r="N69" s="34">
        <f>N90*'Fixed data'!Q$5/1000000</f>
        <v>3.8817747443708588E-4</v>
      </c>
      <c r="O69" s="34">
        <f>O90*'Fixed data'!R$5/1000000</f>
        <v>4.7583759606923347E-4</v>
      </c>
      <c r="P69" s="34">
        <f>P90*'Fixed data'!S$5/1000000</f>
        <v>5.7044989399633735E-4</v>
      </c>
      <c r="Q69" s="34">
        <f>Q90*'Fixed data'!T$5/1000000</f>
        <v>6.7036058576792554E-4</v>
      </c>
      <c r="R69" s="34">
        <f>R90*'Fixed data'!U$5/1000000</f>
        <v>7.7117362609520552E-4</v>
      </c>
      <c r="S69" s="34">
        <f>S90*'Fixed data'!V$5/1000000</f>
        <v>8.7508120411493599E-4</v>
      </c>
      <c r="T69" s="34">
        <f>T90*'Fixed data'!W$5/1000000</f>
        <v>9.6419376215020115E-4</v>
      </c>
      <c r="U69" s="34">
        <f>U90*'Fixed data'!X$5/1000000</f>
        <v>1.0670058259749635E-3</v>
      </c>
      <c r="V69" s="34">
        <f>V90*'Fixed data'!Y$5/1000000</f>
        <v>1.1654376665459869E-3</v>
      </c>
      <c r="W69" s="34">
        <f>W90*'Fixed data'!Z$5/1000000</f>
        <v>1.2603216852487785E-3</v>
      </c>
      <c r="X69" s="34">
        <f>X90*'Fixed data'!AA$5/1000000</f>
        <v>1.3491972467712073E-3</v>
      </c>
      <c r="Y69" s="34">
        <f>Y90*'Fixed data'!AB$5/1000000</f>
        <v>1.4373073822035445E-3</v>
      </c>
      <c r="Z69" s="34">
        <f>Z90*'Fixed data'!AC$5/1000000</f>
        <v>1.5121798765073476E-3</v>
      </c>
      <c r="AA69" s="34">
        <f>AA90*'Fixed data'!AD$5/1000000</f>
        <v>1.5990635686963818E-3</v>
      </c>
      <c r="AB69" s="34">
        <f>AB90*'Fixed data'!AE$5/1000000</f>
        <v>1.6858344600209918E-3</v>
      </c>
      <c r="AC69" s="34">
        <f>AC90*'Fixed data'!AF$5/1000000</f>
        <v>1.7726053513456015E-3</v>
      </c>
      <c r="AD69" s="34">
        <f>AD90*'Fixed data'!AG$5/1000000</f>
        <v>1.8593762426702117E-3</v>
      </c>
      <c r="AE69" s="34">
        <f>AE90*'Fixed data'!AH$5/1000000</f>
        <v>1.9461471339948216E-3</v>
      </c>
      <c r="AF69" s="34">
        <f>AF90*'Fixed data'!AI$5/1000000</f>
        <v>2.0329180253194313E-3</v>
      </c>
      <c r="AG69" s="34">
        <f>AG90*'Fixed data'!AJ$5/1000000</f>
        <v>2.1196889166440413E-3</v>
      </c>
      <c r="AH69" s="34">
        <f>AH90*'Fixed data'!AK$5/1000000</f>
        <v>2.2064598079686512E-3</v>
      </c>
      <c r="AI69" s="34">
        <f>AI90*'Fixed data'!AL$5/1000000</f>
        <v>2.2808348576754595E-3</v>
      </c>
      <c r="AJ69" s="34">
        <f>AJ90*'Fixed data'!AM$5/1000000</f>
        <v>2.3676057490000695E-3</v>
      </c>
      <c r="AK69" s="34">
        <f>AK90*'Fixed data'!AN$5/1000000</f>
        <v>2.454376640324679E-3</v>
      </c>
      <c r="AL69" s="34">
        <f>AL90*'Fixed data'!AO$5/1000000</f>
        <v>2.5411475316492894E-3</v>
      </c>
      <c r="AM69" s="34">
        <f>AM90*'Fixed data'!AP$5/1000000</f>
        <v>2.6279184229738993E-3</v>
      </c>
      <c r="AN69" s="34">
        <f>AN90*'Fixed data'!AQ$5/1000000</f>
        <v>2.72708515591631E-3</v>
      </c>
      <c r="AO69" s="34">
        <f>AO90*'Fixed data'!AR$5/1000000</f>
        <v>2.8138560472409204E-3</v>
      </c>
      <c r="AP69" s="34">
        <f>AP90*'Fixed data'!AS$5/1000000</f>
        <v>2.9006269385655299E-3</v>
      </c>
      <c r="AQ69" s="34">
        <f>AQ90*'Fixed data'!AT$5/1000000</f>
        <v>2.9873978298901398E-3</v>
      </c>
      <c r="AR69" s="34">
        <f>AR90*'Fixed data'!AU$5/1000000</f>
        <v>3.0741687212147498E-3</v>
      </c>
      <c r="AS69" s="34">
        <f>AS90*'Fixed data'!AV$5/1000000</f>
        <v>3.1733354541571613E-3</v>
      </c>
      <c r="AT69" s="34">
        <f>AT90*'Fixed data'!AW$5/1000000</f>
        <v>3.2477105038639692E-3</v>
      </c>
      <c r="AU69" s="34">
        <f>AU90*'Fixed data'!AX$5/1000000</f>
        <v>3.33448139518858E-3</v>
      </c>
      <c r="AV69" s="34">
        <f>AV90*'Fixed data'!AY$5/1000000</f>
        <v>3.4212522865131895E-3</v>
      </c>
      <c r="AW69" s="34">
        <f>AW90*'Fixed data'!AZ$5/1000000</f>
        <v>3.4956273362199979E-3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1"/>
      <c r="B70" s="9" t="s">
        <v>69</v>
      </c>
      <c r="C70" s="9"/>
      <c r="D70" s="4" t="s">
        <v>40</v>
      </c>
      <c r="E70" s="34">
        <f>E91*'Fixed data'!$G$9</f>
        <v>0</v>
      </c>
      <c r="F70" s="34">
        <f>F91*'Fixed data'!$G$9</f>
        <v>4.9185455071065537E-3</v>
      </c>
      <c r="G70" s="34">
        <f>G91*'Fixed data'!$G$9</f>
        <v>9.6979448535657025E-3</v>
      </c>
      <c r="H70" s="34">
        <f>H91*'Fixed data'!$G$9</f>
        <v>1.3832315143937497E-2</v>
      </c>
      <c r="I70" s="34">
        <f>I91*'Fixed data'!$G$9</f>
        <v>1.8215529204637527E-2</v>
      </c>
      <c r="J70" s="34">
        <f>J91*'Fixed data'!$G$9</f>
        <v>2.1742406915424197E-2</v>
      </c>
      <c r="K70" s="34">
        <f>K91*'Fixed data'!$G$9</f>
        <v>2.5535039968516166E-2</v>
      </c>
      <c r="L70" s="34">
        <f>L91*'Fixed data'!$G$9</f>
        <v>2.9191235009335337E-2</v>
      </c>
      <c r="M70" s="34">
        <f>M91*'Fixed data'!$G$9</f>
        <v>3.3232535277418485E-2</v>
      </c>
      <c r="N70" s="34">
        <f>N91*'Fixed data'!$G$9</f>
        <v>3.5242119399963238E-2</v>
      </c>
      <c r="O70" s="34">
        <f>O91*'Fixed data'!$G$9</f>
        <v>3.7241945297507364E-2</v>
      </c>
      <c r="P70" s="34">
        <f>P91*'Fixed data'!$G$9</f>
        <v>3.9227502738764734E-2</v>
      </c>
      <c r="Q70" s="34">
        <f>Q91*'Fixed data'!$G$9</f>
        <v>4.1025047036288051E-2</v>
      </c>
      <c r="R70" s="34">
        <f>R91*'Fixed data'!$G$9</f>
        <v>4.2514485891212678E-2</v>
      </c>
      <c r="S70" s="34">
        <f>S91*'Fixed data'!$G$9</f>
        <v>4.3906915342143929E-2</v>
      </c>
      <c r="T70" s="34">
        <f>T91*'Fixed data'!$G$9</f>
        <v>4.5095778459215509E-2</v>
      </c>
      <c r="U70" s="34">
        <f>U91*'Fixed data'!$G$9</f>
        <v>4.5857449862772376E-2</v>
      </c>
      <c r="V70" s="34">
        <f>V91*'Fixed data'!$G$9</f>
        <v>4.6332785384192131E-2</v>
      </c>
      <c r="W70" s="34">
        <f>W91*'Fixed data'!$G$9</f>
        <v>4.6630058018701695E-2</v>
      </c>
      <c r="X70" s="34">
        <f>X91*'Fixed data'!$G$9</f>
        <v>4.6705849068164496E-2</v>
      </c>
      <c r="Y70" s="34">
        <f>Y91*'Fixed data'!$G$9</f>
        <v>4.6751993889577549E-2</v>
      </c>
      <c r="Z70" s="34">
        <f>Z91*'Fixed data'!$G$9</f>
        <v>4.6771566892808938E-2</v>
      </c>
      <c r="AA70" s="34">
        <f>AA91*'Fixed data'!$G$9</f>
        <v>4.6777548421352955E-2</v>
      </c>
      <c r="AB70" s="34">
        <f>AB91*'Fixed data'!$G$9</f>
        <v>4.6777548421352955E-2</v>
      </c>
      <c r="AC70" s="34">
        <f>AC91*'Fixed data'!$G$9</f>
        <v>4.6777548421352955E-2</v>
      </c>
      <c r="AD70" s="34">
        <f>AD91*'Fixed data'!$G$9</f>
        <v>4.6777548421352955E-2</v>
      </c>
      <c r="AE70" s="34">
        <f>AE91*'Fixed data'!$G$9</f>
        <v>4.6777548421352955E-2</v>
      </c>
      <c r="AF70" s="34">
        <f>AF91*'Fixed data'!$G$9</f>
        <v>4.6777548421352955E-2</v>
      </c>
      <c r="AG70" s="34">
        <f>AG91*'Fixed data'!$G$9</f>
        <v>4.6777548421352955E-2</v>
      </c>
      <c r="AH70" s="34">
        <f>AH91*'Fixed data'!$G$9</f>
        <v>4.6777548421352955E-2</v>
      </c>
      <c r="AI70" s="34">
        <f>AI91*'Fixed data'!$G$9</f>
        <v>4.6777548421352955E-2</v>
      </c>
      <c r="AJ70" s="34">
        <f>AJ91*'Fixed data'!$G$9</f>
        <v>4.6777548421352955E-2</v>
      </c>
      <c r="AK70" s="34">
        <f>AK91*'Fixed data'!$G$9</f>
        <v>4.6777548421352955E-2</v>
      </c>
      <c r="AL70" s="34">
        <f>AL91*'Fixed data'!$G$9</f>
        <v>4.6777548421352955E-2</v>
      </c>
      <c r="AM70" s="34">
        <f>AM91*'Fixed data'!$G$9</f>
        <v>4.6777548421352955E-2</v>
      </c>
      <c r="AN70" s="34">
        <f>AN91*'Fixed data'!$G$9</f>
        <v>4.6777548421352955E-2</v>
      </c>
      <c r="AO70" s="34">
        <f>AO91*'Fixed data'!$G$9</f>
        <v>4.6777548421352955E-2</v>
      </c>
      <c r="AP70" s="34">
        <f>AP91*'Fixed data'!$G$9</f>
        <v>4.6777548421352955E-2</v>
      </c>
      <c r="AQ70" s="34">
        <f>AQ91*'Fixed data'!$G$9</f>
        <v>4.6777548421352955E-2</v>
      </c>
      <c r="AR70" s="34">
        <f>AR91*'Fixed data'!$G$9</f>
        <v>4.6777548421352955E-2</v>
      </c>
      <c r="AS70" s="34">
        <f>AS91*'Fixed data'!$G$9</f>
        <v>4.6777548421352955E-2</v>
      </c>
      <c r="AT70" s="34">
        <f>AT91*'Fixed data'!$G$9</f>
        <v>4.6777548421352955E-2</v>
      </c>
      <c r="AU70" s="34">
        <f>AU91*'Fixed data'!$G$9</f>
        <v>4.6777548421352955E-2</v>
      </c>
      <c r="AV70" s="34">
        <f>AV91*'Fixed data'!$G$9</f>
        <v>4.6777548421352955E-2</v>
      </c>
      <c r="AW70" s="34">
        <f>AW91*'Fixed data'!$G$9</f>
        <v>4.6777548421352955E-2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1"/>
      <c r="B71" s="9" t="s">
        <v>70</v>
      </c>
      <c r="C71" s="9"/>
      <c r="D71" s="4" t="s">
        <v>40</v>
      </c>
      <c r="E71" s="34">
        <f>E92*'Fixed data'!$G$10</f>
        <v>0</v>
      </c>
      <c r="F71" s="34">
        <f>F92*'Fixed data'!$G$10</f>
        <v>1.6704927515582993E-4</v>
      </c>
      <c r="G71" s="34">
        <f>G92*'Fixed data'!$G$10</f>
        <v>3.2940272158468189E-4</v>
      </c>
      <c r="H71" s="34">
        <f>H92*'Fixed data'!$G$10</f>
        <v>4.6986190554905959E-4</v>
      </c>
      <c r="I71" s="34">
        <f>I92*'Fixed data'!$G$10</f>
        <v>6.1873409902510584E-4</v>
      </c>
      <c r="J71" s="34">
        <f>J92*'Fixed data'!$G$10</f>
        <v>7.3851367550918255E-4</v>
      </c>
      <c r="K71" s="34">
        <f>K92*'Fixed data'!$G$10</f>
        <v>8.6731433977909266E-4</v>
      </c>
      <c r="L71" s="34">
        <f>L92*'Fixed data'!$G$10</f>
        <v>9.9150385472477134E-4</v>
      </c>
      <c r="M71" s="34">
        <f>M92*'Fixed data'!$G$10</f>
        <v>1.12873664807144E-3</v>
      </c>
      <c r="N71" s="34">
        <f>N92*'Fixed data'!$G$10</f>
        <v>1.1969848045158928E-3</v>
      </c>
      <c r="O71" s="34">
        <f>O92*'Fixed data'!$G$10</f>
        <v>1.2648997645003596E-3</v>
      </c>
      <c r="P71" s="34">
        <f>P92*'Fixed data'!$G$10</f>
        <v>1.3323313153732787E-3</v>
      </c>
      <c r="Q71" s="34">
        <f>Q92*'Fixed data'!$G$10</f>
        <v>1.393379414056205E-3</v>
      </c>
      <c r="R71" s="34">
        <f>R92*'Fixed data'!$G$10</f>
        <v>1.4439587054622496E-3</v>
      </c>
      <c r="S71" s="34">
        <f>S92*'Fixed data'!$G$10</f>
        <v>1.4912435170111734E-3</v>
      </c>
      <c r="T71" s="34">
        <f>T92*'Fixed data'!$G$10</f>
        <v>1.5316183636574334E-3</v>
      </c>
      <c r="U71" s="34">
        <f>U92*'Fixed data'!$G$10</f>
        <v>1.5574832782520921E-3</v>
      </c>
      <c r="V71" s="34">
        <f>V92*'Fixed data'!$G$10</f>
        <v>1.5736214245800698E-3</v>
      </c>
      <c r="W71" s="34">
        <f>W92*'Fixed data'!$G$10</f>
        <v>1.5837132438269994E-3</v>
      </c>
      <c r="X71" s="34">
        <f>X92*'Fixed data'!$G$10</f>
        <v>1.5862873301332456E-3</v>
      </c>
      <c r="Y71" s="34">
        <f>Y92*'Fixed data'!$G$10</f>
        <v>1.5878546389150078E-3</v>
      </c>
      <c r="Z71" s="34">
        <f>Z92*'Fixed data'!$G$10</f>
        <v>1.588519083889101E-3</v>
      </c>
      <c r="AA71" s="34">
        <f>AA92*'Fixed data'!$G$10</f>
        <v>1.5887219764476343E-3</v>
      </c>
      <c r="AB71" s="34">
        <f>AB92*'Fixed data'!$G$10</f>
        <v>1.5887219764476343E-3</v>
      </c>
      <c r="AC71" s="34">
        <f>AC92*'Fixed data'!$G$10</f>
        <v>1.5887219764476343E-3</v>
      </c>
      <c r="AD71" s="34">
        <f>AD92*'Fixed data'!$G$10</f>
        <v>1.5887219764476343E-3</v>
      </c>
      <c r="AE71" s="34">
        <f>AE92*'Fixed data'!$G$10</f>
        <v>1.5887219764476343E-3</v>
      </c>
      <c r="AF71" s="34">
        <f>AF92*'Fixed data'!$G$10</f>
        <v>1.5887219764476343E-3</v>
      </c>
      <c r="AG71" s="34">
        <f>AG92*'Fixed data'!$G$10</f>
        <v>1.5887219764476343E-3</v>
      </c>
      <c r="AH71" s="34">
        <f>AH92*'Fixed data'!$G$10</f>
        <v>1.5887219764476343E-3</v>
      </c>
      <c r="AI71" s="34">
        <f>AI92*'Fixed data'!$G$10</f>
        <v>1.5887219764476343E-3</v>
      </c>
      <c r="AJ71" s="34">
        <f>AJ92*'Fixed data'!$G$10</f>
        <v>1.5887219764476343E-3</v>
      </c>
      <c r="AK71" s="34">
        <f>AK92*'Fixed data'!$G$10</f>
        <v>1.5887219764476343E-3</v>
      </c>
      <c r="AL71" s="34">
        <f>AL92*'Fixed data'!$G$10</f>
        <v>1.5887219764476343E-3</v>
      </c>
      <c r="AM71" s="34">
        <f>AM92*'Fixed data'!$G$10</f>
        <v>1.5887219764476343E-3</v>
      </c>
      <c r="AN71" s="34">
        <f>AN92*'Fixed data'!$G$10</f>
        <v>1.5887219764476343E-3</v>
      </c>
      <c r="AO71" s="34">
        <f>AO92*'Fixed data'!$G$10</f>
        <v>1.5887219764476343E-3</v>
      </c>
      <c r="AP71" s="34">
        <f>AP92*'Fixed data'!$G$10</f>
        <v>1.5887219764476343E-3</v>
      </c>
      <c r="AQ71" s="34">
        <f>AQ92*'Fixed data'!$G$10</f>
        <v>1.5887219764476343E-3</v>
      </c>
      <c r="AR71" s="34">
        <f>AR92*'Fixed data'!$G$10</f>
        <v>1.5887219764476343E-3</v>
      </c>
      <c r="AS71" s="34">
        <f>AS92*'Fixed data'!$G$10</f>
        <v>1.5887219764476343E-3</v>
      </c>
      <c r="AT71" s="34">
        <f>AT92*'Fixed data'!$G$10</f>
        <v>1.5887219764476343E-3</v>
      </c>
      <c r="AU71" s="34">
        <f>AU92*'Fixed data'!$G$10</f>
        <v>1.5887219764476343E-3</v>
      </c>
      <c r="AV71" s="34">
        <f>AV92*'Fixed data'!$G$10</f>
        <v>1.5887219764476343E-3</v>
      </c>
      <c r="AW71" s="34">
        <f>AW92*'Fixed data'!$G$10</f>
        <v>1.5887219764476343E-3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1"/>
      <c r="B72" s="4" t="s">
        <v>83</v>
      </c>
      <c r="D72" s="9" t="s">
        <v>40</v>
      </c>
      <c r="E72" s="34">
        <f>'Fixed data'!$G$11*E93/1000000</f>
        <v>0</v>
      </c>
      <c r="F72" s="34">
        <f>'Fixed data'!$G$11*F93/1000000</f>
        <v>5.7219007258760908E-4</v>
      </c>
      <c r="G72" s="34">
        <f>'Fixed data'!$G$11*G93/1000000</f>
        <v>1.2210535420478234E-3</v>
      </c>
      <c r="H72" s="34">
        <f>'Fixed data'!$G$11*H93/1000000</f>
        <v>1.8126380946902395E-3</v>
      </c>
      <c r="I72" s="34">
        <f>'Fixed data'!$G$11*I93/1000000</f>
        <v>2.3237069561475618E-3</v>
      </c>
      <c r="J72" s="34">
        <f>'Fixed data'!$G$11*J93/1000000</f>
        <v>2.836518363187952E-3</v>
      </c>
      <c r="K72" s="34">
        <f>'Fixed data'!$G$11*K93/1000000</f>
        <v>3.3233358340480838E-3</v>
      </c>
      <c r="L72" s="34">
        <f>'Fixed data'!$G$11*L93/1000000</f>
        <v>3.8651002868331833E-3</v>
      </c>
      <c r="M72" s="34">
        <f>'Fixed data'!$G$11*M93/1000000</f>
        <v>4.4512831924173176E-3</v>
      </c>
      <c r="N72" s="34">
        <f>'Fixed data'!$G$11*N93/1000000</f>
        <v>4.7238029685689959E-3</v>
      </c>
      <c r="O72" s="34">
        <f>'Fixed data'!$G$11*O93/1000000</f>
        <v>4.9945372529451391E-3</v>
      </c>
      <c r="P72" s="34">
        <f>'Fixed data'!$G$11*P93/1000000</f>
        <v>5.2639873619131231E-3</v>
      </c>
      <c r="Q72" s="34">
        <f>'Fixed data'!$G$11*Q93/1000000</f>
        <v>5.5189513712445033E-3</v>
      </c>
      <c r="R72" s="34">
        <f>'Fixed data'!$G$11*R93/1000000</f>
        <v>5.7309874473726327E-3</v>
      </c>
      <c r="S72" s="34">
        <f>'Fixed data'!$G$11*S93/1000000</f>
        <v>5.926366144445072E-3</v>
      </c>
      <c r="T72" s="34">
        <f>'Fixed data'!$G$11*T93/1000000</f>
        <v>6.098579374618298E-3</v>
      </c>
      <c r="U72" s="34">
        <f>'Fixed data'!$G$11*U93/1000000</f>
        <v>6.2120305144217182E-3</v>
      </c>
      <c r="V72" s="34">
        <f>'Fixed data'!$G$11*V93/1000000</f>
        <v>6.2851409473045766E-3</v>
      </c>
      <c r="W72" s="34">
        <f>'Fixed data'!$G$11*W93/1000000</f>
        <v>6.3303961931364013E-3</v>
      </c>
      <c r="X72" s="34">
        <f>'Fixed data'!$G$11*X93/1000000</f>
        <v>6.3415968502198621E-3</v>
      </c>
      <c r="Y72" s="34">
        <f>'Fixed data'!$G$11*Y93/1000000</f>
        <v>6.3480648885253978E-3</v>
      </c>
      <c r="Z72" s="34">
        <f>'Fixed data'!$G$11*Z93/1000000</f>
        <v>6.3502863052297617E-3</v>
      </c>
      <c r="AA72" s="34">
        <f>'Fixed data'!$G$11*AA93/1000000</f>
        <v>6.3507599790543117E-3</v>
      </c>
      <c r="AB72" s="34">
        <f>'Fixed data'!$G$11*AB93/1000000</f>
        <v>6.3507599790543117E-3</v>
      </c>
      <c r="AC72" s="34">
        <f>'Fixed data'!$G$11*AC93/1000000</f>
        <v>6.3507599790543117E-3</v>
      </c>
      <c r="AD72" s="34">
        <f>'Fixed data'!$G$11*AD93/1000000</f>
        <v>6.3507599790543117E-3</v>
      </c>
      <c r="AE72" s="34">
        <f>'Fixed data'!$G$11*AE93/1000000</f>
        <v>6.3507599790543117E-3</v>
      </c>
      <c r="AF72" s="34">
        <f>'Fixed data'!$G$11*AF93/1000000</f>
        <v>6.3507599790543117E-3</v>
      </c>
      <c r="AG72" s="34">
        <f>'Fixed data'!$G$11*AG93/1000000</f>
        <v>6.3507599790543117E-3</v>
      </c>
      <c r="AH72" s="34">
        <f>'Fixed data'!$G$11*AH93/1000000</f>
        <v>6.3507599790543117E-3</v>
      </c>
      <c r="AI72" s="34">
        <f>'Fixed data'!$G$11*AI93/1000000</f>
        <v>6.3507599790543117E-3</v>
      </c>
      <c r="AJ72" s="34">
        <f>'Fixed data'!$G$11*AJ93/1000000</f>
        <v>6.3507599790543117E-3</v>
      </c>
      <c r="AK72" s="34">
        <f>'Fixed data'!$G$11*AK93/1000000</f>
        <v>6.3507599790543117E-3</v>
      </c>
      <c r="AL72" s="34">
        <f>'Fixed data'!$G$11*AL93/1000000</f>
        <v>6.3507599790543117E-3</v>
      </c>
      <c r="AM72" s="34">
        <f>'Fixed data'!$G$11*AM93/1000000</f>
        <v>6.3507599790543117E-3</v>
      </c>
      <c r="AN72" s="34">
        <f>'Fixed data'!$G$11*AN93/1000000</f>
        <v>6.3507599790543117E-3</v>
      </c>
      <c r="AO72" s="34">
        <f>'Fixed data'!$G$11*AO93/1000000</f>
        <v>6.3507599790543117E-3</v>
      </c>
      <c r="AP72" s="34">
        <f>'Fixed data'!$G$11*AP93/1000000</f>
        <v>6.3507599790543117E-3</v>
      </c>
      <c r="AQ72" s="34">
        <f>'Fixed data'!$G$11*AQ93/1000000</f>
        <v>6.3507599790543117E-3</v>
      </c>
      <c r="AR72" s="34">
        <f>'Fixed data'!$G$11*AR93/1000000</f>
        <v>6.3507599790543117E-3</v>
      </c>
      <c r="AS72" s="34">
        <f>'Fixed data'!$G$11*AS93/1000000</f>
        <v>6.3507599790543117E-3</v>
      </c>
      <c r="AT72" s="34">
        <f>'Fixed data'!$G$11*AT93/1000000</f>
        <v>6.3507599790543117E-3</v>
      </c>
      <c r="AU72" s="34">
        <f>'Fixed data'!$G$11*AU93/1000000</f>
        <v>6.3507599790543117E-3</v>
      </c>
      <c r="AV72" s="34">
        <f>'Fixed data'!$G$11*AV93/1000000</f>
        <v>6.3507599790543117E-3</v>
      </c>
      <c r="AW72" s="34">
        <f>'Fixed data'!$G$11*AW93/1000000</f>
        <v>6.3507599790543117E-3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1"/>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2"/>
      <c r="B76" s="13" t="s">
        <v>100</v>
      </c>
      <c r="C76" s="13"/>
      <c r="D76" s="13" t="s">
        <v>40</v>
      </c>
      <c r="E76" s="53">
        <f>SUM(E65:E75)</f>
        <v>0</v>
      </c>
      <c r="F76" s="53">
        <f t="shared" ref="F76:BD76" si="10">SUM(F65:F75)</f>
        <v>0.45196532538845169</v>
      </c>
      <c r="G76" s="53">
        <f t="shared" si="10"/>
        <v>0.85405986524723976</v>
      </c>
      <c r="H76" s="53">
        <f t="shared" si="10"/>
        <v>1.2276379934258619</v>
      </c>
      <c r="I76" s="53">
        <f t="shared" si="10"/>
        <v>1.7185324191260509</v>
      </c>
      <c r="J76" s="53">
        <f t="shared" si="10"/>
        <v>2.141961675775637</v>
      </c>
      <c r="K76" s="53">
        <f t="shared" si="10"/>
        <v>2.5263186741970656</v>
      </c>
      <c r="L76" s="53">
        <f t="shared" si="10"/>
        <v>2.9215595217326196</v>
      </c>
      <c r="M76" s="53">
        <f t="shared" si="10"/>
        <v>3.4243593539826445</v>
      </c>
      <c r="N76" s="53">
        <f t="shared" si="10"/>
        <v>3.6579747861674736</v>
      </c>
      <c r="O76" s="53">
        <f t="shared" si="10"/>
        <v>3.8919953281482611</v>
      </c>
      <c r="P76" s="53">
        <f t="shared" si="10"/>
        <v>4.1277728648634318</v>
      </c>
      <c r="Q76" s="53">
        <f t="shared" si="10"/>
        <v>4.3572859740197325</v>
      </c>
      <c r="R76" s="53">
        <f t="shared" si="10"/>
        <v>4.5606242079744668</v>
      </c>
      <c r="S76" s="53">
        <f t="shared" si="10"/>
        <v>4.7559150979396394</v>
      </c>
      <c r="T76" s="53">
        <f t="shared" si="10"/>
        <v>4.9366982945963391</v>
      </c>
      <c r="U76" s="53">
        <f t="shared" si="10"/>
        <v>5.0625036910650083</v>
      </c>
      <c r="V76" s="53">
        <f t="shared" si="10"/>
        <v>5.140910824253341</v>
      </c>
      <c r="W76" s="53">
        <f t="shared" si="10"/>
        <v>5.1942315322156265</v>
      </c>
      <c r="X76" s="53">
        <f t="shared" si="10"/>
        <v>5.2131432269495139</v>
      </c>
      <c r="Y76" s="53">
        <f t="shared" si="10"/>
        <v>5.2247245434778105</v>
      </c>
      <c r="Z76" s="53">
        <f t="shared" si="10"/>
        <v>5.2287993780339797</v>
      </c>
      <c r="AA76" s="53">
        <f t="shared" si="10"/>
        <v>5.2297410603613059</v>
      </c>
      <c r="AB76" s="53">
        <f t="shared" si="10"/>
        <v>5.2298278312526305</v>
      </c>
      <c r="AC76" s="53">
        <f t="shared" si="10"/>
        <v>5.2299146021439551</v>
      </c>
      <c r="AD76" s="53">
        <f t="shared" si="10"/>
        <v>5.2300013730352797</v>
      </c>
      <c r="AE76" s="53">
        <f t="shared" si="10"/>
        <v>5.2300881439266043</v>
      </c>
      <c r="AF76" s="53">
        <f t="shared" si="10"/>
        <v>5.2301749148179288</v>
      </c>
      <c r="AG76" s="53">
        <f t="shared" si="10"/>
        <v>5.2302616857092534</v>
      </c>
      <c r="AH76" s="53">
        <f t="shared" si="10"/>
        <v>5.230348456600578</v>
      </c>
      <c r="AI76" s="53">
        <f t="shared" si="10"/>
        <v>5.2304228316502845</v>
      </c>
      <c r="AJ76" s="53">
        <f t="shared" si="10"/>
        <v>5.2305096025416091</v>
      </c>
      <c r="AK76" s="53">
        <f t="shared" si="10"/>
        <v>5.2305963734329337</v>
      </c>
      <c r="AL76" s="53">
        <f t="shared" si="10"/>
        <v>5.2306831443242583</v>
      </c>
      <c r="AM76" s="53">
        <f t="shared" si="10"/>
        <v>5.2307699152155829</v>
      </c>
      <c r="AN76" s="53">
        <f t="shared" si="10"/>
        <v>5.2308690819485255</v>
      </c>
      <c r="AO76" s="53">
        <f t="shared" si="10"/>
        <v>5.2309558528398501</v>
      </c>
      <c r="AP76" s="53">
        <f t="shared" si="10"/>
        <v>5.2310426237311747</v>
      </c>
      <c r="AQ76" s="53">
        <f t="shared" si="10"/>
        <v>5.2311293946224993</v>
      </c>
      <c r="AR76" s="53">
        <f t="shared" si="10"/>
        <v>5.2312161655138238</v>
      </c>
      <c r="AS76" s="53">
        <f t="shared" si="10"/>
        <v>5.2313153322467665</v>
      </c>
      <c r="AT76" s="53">
        <f t="shared" si="10"/>
        <v>5.231389707296473</v>
      </c>
      <c r="AU76" s="53">
        <f t="shared" si="10"/>
        <v>5.2314764781877976</v>
      </c>
      <c r="AV76" s="53">
        <f t="shared" si="10"/>
        <v>5.2315632490791222</v>
      </c>
      <c r="AW76" s="53">
        <f t="shared" si="10"/>
        <v>5.2316376241288296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-0.41870381199999984</v>
      </c>
      <c r="F77" s="54">
        <f>IF('Fixed data'!$G$19=FALSE,F64+F76,F64)</f>
        <v>-5.4942605124603139E-2</v>
      </c>
      <c r="G77" s="54">
        <f>IF('Fixed data'!$G$19=FALSE,G64+G76,G64)</f>
        <v>0.26735858121742784</v>
      </c>
      <c r="H77" s="54">
        <f>IF('Fixed data'!$G$19=FALSE,H64+H76,H64)</f>
        <v>0.56123568671126689</v>
      </c>
      <c r="I77" s="54">
        <f>IF('Fixed data'!$G$19=FALSE,I64+I76,I64)</f>
        <v>0.98078583267014996</v>
      </c>
      <c r="J77" s="54">
        <f>IF('Fixed data'!$G$19=FALSE,J64+J76,J64)</f>
        <v>1.3385641365664889</v>
      </c>
      <c r="K77" s="54">
        <f>IF('Fixed data'!$G$19=FALSE,K64+K76,K64)</f>
        <v>1.6622373706225502</v>
      </c>
      <c r="L77" s="54">
        <f>IF('Fixed data'!$G$19=FALSE,L64+L76,L64)</f>
        <v>2.0037415388292734</v>
      </c>
      <c r="M77" s="54">
        <f>IF('Fixed data'!$G$19=FALSE,M64+M76,M64)</f>
        <v>2.847553440740282</v>
      </c>
      <c r="N77" s="54">
        <f>IF('Fixed data'!$G$19=FALSE,N64+N76,N64)</f>
        <v>3.1271006804584092</v>
      </c>
      <c r="O77" s="54">
        <f>IF('Fixed data'!$G$19=FALSE,O64+O76,O64)</f>
        <v>3.4082907843475843</v>
      </c>
      <c r="P77" s="54">
        <f>IF('Fixed data'!$G$19=FALSE,P64+P76,P64)</f>
        <v>3.6924508773128162</v>
      </c>
      <c r="Q77" s="54">
        <f>IF('Fixed data'!$G$19=FALSE,Q64+Q76,Q64)</f>
        <v>3.9712022198091841</v>
      </c>
      <c r="R77" s="54">
        <f>IF('Fixed data'!$G$19=FALSE,R64+R76,R64)</f>
        <v>4.223821083885575</v>
      </c>
      <c r="S77" s="54">
        <f>IF('Fixed data'!$G$19=FALSE,S64+S76,S64)</f>
        <v>4.4687861064231731</v>
      </c>
      <c r="T77" s="54">
        <f>IF('Fixed data'!$G$19=FALSE,T64+T76,T64)</f>
        <v>4.6993517524882691</v>
      </c>
      <c r="U77" s="54">
        <f>IF('Fixed data'!$G$19=FALSE,U64+U76,U64)</f>
        <v>4.8740079801925837</v>
      </c>
      <c r="V77" s="54">
        <f>IF('Fixed data'!$G$19=FALSE,V64+V76,V64)</f>
        <v>5.0004020862608423</v>
      </c>
      <c r="W77" s="54">
        <f>IF('Fixed data'!$G$19=FALSE,W64+W76,W64)</f>
        <v>5.1008862902869625</v>
      </c>
      <c r="X77" s="54">
        <f>IF('Fixed data'!$G$19=FALSE,X64+X76,X64)</f>
        <v>5.1657891587781117</v>
      </c>
      <c r="Y77" s="54">
        <f>IF('Fixed data'!$G$19=FALSE,Y64+Y76,Y64)</f>
        <v>5.2227041933853675</v>
      </c>
      <c r="Z77" s="54">
        <f>IF('Fixed data'!$G$19=FALSE,Z64+Z76,Z64)</f>
        <v>5.2714365145335398</v>
      </c>
      <c r="AA77" s="54">
        <f>IF('Fixed data'!$G$19=FALSE,AA64+AA76,AA64)</f>
        <v>5.3163935092453647</v>
      </c>
      <c r="AB77" s="54">
        <f>IF('Fixed data'!$G$19=FALSE,AB64+AB76,AB64)</f>
        <v>5.359873494361981</v>
      </c>
      <c r="AC77" s="54">
        <f>IF('Fixed data'!$G$19=FALSE,AC64+AC76,AC64)</f>
        <v>5.4027399823350493</v>
      </c>
      <c r="AD77" s="54">
        <f>IF('Fixed data'!$G$19=FALSE,AD64+AD76,AD64)</f>
        <v>5.4449929731645694</v>
      </c>
      <c r="AE77" s="54">
        <f>IF('Fixed data'!$G$19=FALSE,AE64+AE76,AE64)</f>
        <v>5.4866324668505424</v>
      </c>
      <c r="AF77" s="54">
        <f>IF('Fixed data'!$G$19=FALSE,AF64+AF76,AF64)</f>
        <v>5.5276584633929673</v>
      </c>
      <c r="AG77" s="54">
        <f>IF('Fixed data'!$G$19=FALSE,AG64+AG76,AG64)</f>
        <v>5.568070962791845</v>
      </c>
      <c r="AH77" s="54">
        <f>IF('Fixed data'!$G$19=FALSE,AH64+AH76,AH64)</f>
        <v>5.6078699650471746</v>
      </c>
      <c r="AI77" s="54">
        <f>IF('Fixed data'!$G$19=FALSE,AI64+AI76,AI64)</f>
        <v>5.6470430743173381</v>
      </c>
      <c r="AJ77" s="54">
        <f>IF('Fixed data'!$G$19=FALSE,AJ64+AJ76,AJ64)</f>
        <v>5.6732200266431061</v>
      </c>
      <c r="AK77" s="54">
        <f>IF('Fixed data'!$G$19=FALSE,AK64+AK76,AK64)</f>
        <v>5.6993969789688741</v>
      </c>
      <c r="AL77" s="54">
        <f>IF('Fixed data'!$G$19=FALSE,AL64+AL76,AL64)</f>
        <v>5.7255739312946421</v>
      </c>
      <c r="AM77" s="54">
        <f>IF('Fixed data'!$G$19=FALSE,AM64+AM76,AM64)</f>
        <v>5.7517508836204101</v>
      </c>
      <c r="AN77" s="54">
        <f>IF('Fixed data'!$G$19=FALSE,AN64+AN76,AN64)</f>
        <v>5.7779402317877961</v>
      </c>
      <c r="AO77" s="54">
        <f>IF('Fixed data'!$G$19=FALSE,AO64+AO76,AO64)</f>
        <v>5.8041171841135633</v>
      </c>
      <c r="AP77" s="54">
        <f>IF('Fixed data'!$G$19=FALSE,AP64+AP76,AP64)</f>
        <v>5.8302941364393313</v>
      </c>
      <c r="AQ77" s="54">
        <f>IF('Fixed data'!$G$19=FALSE,AQ64+AQ76,AQ64)</f>
        <v>5.8564710887650993</v>
      </c>
      <c r="AR77" s="54">
        <f>IF('Fixed data'!$G$19=FALSE,AR64+AR76,AR64)</f>
        <v>5.8826480410908673</v>
      </c>
      <c r="AS77" s="54">
        <f>IF('Fixed data'!$G$19=FALSE,AS64+AS76,AS64)</f>
        <v>5.9088373892582533</v>
      </c>
      <c r="AT77" s="54">
        <f>IF('Fixed data'!$G$19=FALSE,AT64+AT76,AT64)</f>
        <v>5.9350019457424033</v>
      </c>
      <c r="AU77" s="54">
        <f>IF('Fixed data'!$G$19=FALSE,AU64+AU76,AU64)</f>
        <v>5.9611788980681713</v>
      </c>
      <c r="AV77" s="54">
        <f>IF('Fixed data'!$G$19=FALSE,AV64+AV76,AV64)</f>
        <v>5.9873558503939392</v>
      </c>
      <c r="AW77" s="54">
        <f>IF('Fixed data'!$G$19=FALSE,AW64+AW76,AW64)</f>
        <v>6.0135204068780901</v>
      </c>
      <c r="AX77" s="54">
        <f>IF('Fixed data'!$G$19=FALSE,AX64+AX76,AX64)</f>
        <v>0.65127398104367962</v>
      </c>
      <c r="AY77" s="54">
        <f>IF('Fixed data'!$G$19=FALSE,AY64+AY76,AY64)</f>
        <v>0.68287670630736141</v>
      </c>
      <c r="AZ77" s="54">
        <f>IF('Fixed data'!$G$19=FALSE,AZ64+AZ76,AZ64)</f>
        <v>0.7113622726528761</v>
      </c>
      <c r="BA77" s="54">
        <f>IF('Fixed data'!$G$19=FALSE,BA64+BA76,BA64)</f>
        <v>0.73664547225819321</v>
      </c>
      <c r="BB77" s="54">
        <f>IF('Fixed data'!$G$19=FALSE,BB64+BB76,BB64)</f>
        <v>0.75934157144618619</v>
      </c>
      <c r="BC77" s="54">
        <f>IF('Fixed data'!$G$19=FALSE,BC64+BC76,BC64)</f>
        <v>0.77924287017603233</v>
      </c>
      <c r="BD77" s="54">
        <f>IF('Fixed data'!$G$19=FALSE,BD64+BD76,BD64)</f>
        <v>0.79642795841989322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-0.40454474589371969</v>
      </c>
      <c r="F80" s="55">
        <f t="shared" ref="F80:BD80" si="11">F77*F78</f>
        <v>-5.1289509789823003E-2</v>
      </c>
      <c r="G80" s="55">
        <f t="shared" si="11"/>
        <v>0.24114212212681058</v>
      </c>
      <c r="H80" s="55">
        <f t="shared" si="11"/>
        <v>0.48908447709160446</v>
      </c>
      <c r="I80" s="55">
        <f t="shared" si="11"/>
        <v>0.82579535354326072</v>
      </c>
      <c r="J80" s="55">
        <f t="shared" si="11"/>
        <v>1.0889227875440894</v>
      </c>
      <c r="K80" s="55">
        <f t="shared" si="11"/>
        <v>1.3065035478201636</v>
      </c>
      <c r="L80" s="55">
        <f t="shared" si="11"/>
        <v>1.5216644802574832</v>
      </c>
      <c r="M80" s="55">
        <f t="shared" si="11"/>
        <v>2.0893381544362479</v>
      </c>
      <c r="N80" s="55">
        <f t="shared" si="11"/>
        <v>2.2168605047415966</v>
      </c>
      <c r="O80" s="55">
        <f t="shared" si="11"/>
        <v>2.3344941638817764</v>
      </c>
      <c r="P80" s="55">
        <f t="shared" si="11"/>
        <v>2.4436023203586634</v>
      </c>
      <c r="Q80" s="55">
        <f t="shared" si="11"/>
        <v>2.5392031914960707</v>
      </c>
      <c r="R80" s="55">
        <f t="shared" si="11"/>
        <v>2.6093997510111882</v>
      </c>
      <c r="S80" s="55">
        <f t="shared" si="11"/>
        <v>2.6673765035648613</v>
      </c>
      <c r="T80" s="55">
        <f t="shared" si="11"/>
        <v>2.7101439368872313</v>
      </c>
      <c r="U80" s="55">
        <f t="shared" si="11"/>
        <v>2.7158156675575982</v>
      </c>
      <c r="V80" s="55">
        <f t="shared" si="11"/>
        <v>2.6920221653691661</v>
      </c>
      <c r="W80" s="55">
        <f t="shared" si="11"/>
        <v>2.6532550299086717</v>
      </c>
      <c r="X80" s="55">
        <f t="shared" si="11"/>
        <v>2.5961493973688574</v>
      </c>
      <c r="Y80" s="55">
        <f t="shared" si="11"/>
        <v>2.5359931904093842</v>
      </c>
      <c r="Z80" s="55">
        <f t="shared" si="11"/>
        <v>2.4730977657839874</v>
      </c>
      <c r="AA80" s="55">
        <f t="shared" si="11"/>
        <v>2.4098448002028383</v>
      </c>
      <c r="AB80" s="55">
        <f t="shared" si="11"/>
        <v>2.3473948336275416</v>
      </c>
      <c r="AC80" s="55">
        <f t="shared" si="11"/>
        <v>2.2861531573336689</v>
      </c>
      <c r="AD80" s="55">
        <f t="shared" si="11"/>
        <v>2.2261182446288239</v>
      </c>
      <c r="AE80" s="55">
        <f t="shared" si="11"/>
        <v>2.1672869934689527</v>
      </c>
      <c r="AF80" s="55">
        <f t="shared" si="11"/>
        <v>2.1096548447886319</v>
      </c>
      <c r="AG80" s="55">
        <f t="shared" si="11"/>
        <v>2.0532158942903611</v>
      </c>
      <c r="AH80" s="55">
        <f t="shared" si="11"/>
        <v>1.9979629980113962</v>
      </c>
      <c r="AI80" s="55">
        <f t="shared" si="11"/>
        <v>2.2587446378978102</v>
      </c>
      <c r="AJ80" s="55">
        <f t="shared" si="11"/>
        <v>2.2031214391530214</v>
      </c>
      <c r="AK80" s="55">
        <f t="shared" si="11"/>
        <v>2.1488222516329656</v>
      </c>
      <c r="AL80" s="55">
        <f t="shared" si="11"/>
        <v>2.0958171356498148</v>
      </c>
      <c r="AM80" s="55">
        <f t="shared" si="11"/>
        <v>2.0440767723684155</v>
      </c>
      <c r="AN80" s="55">
        <f t="shared" si="11"/>
        <v>1.9935767300063381</v>
      </c>
      <c r="AO80" s="55">
        <f t="shared" si="11"/>
        <v>1.9442802207261078</v>
      </c>
      <c r="AP80" s="55">
        <f t="shared" si="11"/>
        <v>1.8961641292199494</v>
      </c>
      <c r="AQ80" s="55">
        <f t="shared" si="11"/>
        <v>1.8492015133066144</v>
      </c>
      <c r="AR80" s="55">
        <f t="shared" si="11"/>
        <v>1.8033659988610398</v>
      </c>
      <c r="AS80" s="55">
        <f t="shared" si="11"/>
        <v>1.7586354589292805</v>
      </c>
      <c r="AT80" s="55">
        <f t="shared" si="11"/>
        <v>1.7149735568603899</v>
      </c>
      <c r="AU80" s="55">
        <f t="shared" si="11"/>
        <v>1.672366629797984</v>
      </c>
      <c r="AV80" s="55">
        <f t="shared" si="11"/>
        <v>1.6307867852987628</v>
      </c>
      <c r="AW80" s="55">
        <f t="shared" si="11"/>
        <v>1.5902070603748384</v>
      </c>
      <c r="AX80" s="55">
        <f t="shared" si="11"/>
        <v>0.16720582062218045</v>
      </c>
      <c r="AY80" s="55">
        <f t="shared" si="11"/>
        <v>0.17021300444602019</v>
      </c>
      <c r="AZ80" s="55">
        <f t="shared" si="11"/>
        <v>0.17214881702231605</v>
      </c>
      <c r="BA80" s="55">
        <f t="shared" si="11"/>
        <v>0.17307506894267549</v>
      </c>
      <c r="BB80" s="55">
        <f t="shared" si="11"/>
        <v>0.17321118842555236</v>
      </c>
      <c r="BC80" s="55">
        <f t="shared" si="11"/>
        <v>0.17257360734256419</v>
      </c>
      <c r="BD80" s="55">
        <f t="shared" si="11"/>
        <v>0.17124220554065175</v>
      </c>
    </row>
    <row r="81" spans="1:56" x14ac:dyDescent="0.3">
      <c r="A81" s="74"/>
      <c r="B81" s="15" t="s">
        <v>18</v>
      </c>
      <c r="C81" s="15"/>
      <c r="D81" s="14" t="s">
        <v>40</v>
      </c>
      <c r="E81" s="56">
        <f>+E80</f>
        <v>-0.40454474589371969</v>
      </c>
      <c r="F81" s="56">
        <f t="shared" ref="F81:BD81" si="12">+E81+F80</f>
        <v>-0.45583425568354269</v>
      </c>
      <c r="G81" s="56">
        <f t="shared" si="12"/>
        <v>-0.21469213355673211</v>
      </c>
      <c r="H81" s="56">
        <f t="shared" si="12"/>
        <v>0.27439234353487235</v>
      </c>
      <c r="I81" s="56">
        <f t="shared" si="12"/>
        <v>1.100187697078133</v>
      </c>
      <c r="J81" s="56">
        <f t="shared" si="12"/>
        <v>2.1891104846222227</v>
      </c>
      <c r="K81" s="56">
        <f t="shared" si="12"/>
        <v>3.4956140324423863</v>
      </c>
      <c r="L81" s="56">
        <f t="shared" si="12"/>
        <v>5.0172785126998694</v>
      </c>
      <c r="M81" s="56">
        <f t="shared" si="12"/>
        <v>7.1066166671361177</v>
      </c>
      <c r="N81" s="56">
        <f t="shared" si="12"/>
        <v>9.3234771718777143</v>
      </c>
      <c r="O81" s="56">
        <f t="shared" si="12"/>
        <v>11.657971335759491</v>
      </c>
      <c r="P81" s="56">
        <f t="shared" si="12"/>
        <v>14.101573656118155</v>
      </c>
      <c r="Q81" s="56">
        <f t="shared" si="12"/>
        <v>16.640776847614227</v>
      </c>
      <c r="R81" s="56">
        <f t="shared" si="12"/>
        <v>19.250176598625416</v>
      </c>
      <c r="S81" s="56">
        <f t="shared" si="12"/>
        <v>21.917553102190276</v>
      </c>
      <c r="T81" s="56">
        <f t="shared" si="12"/>
        <v>24.627697039077507</v>
      </c>
      <c r="U81" s="56">
        <f t="shared" si="12"/>
        <v>27.343512706635106</v>
      </c>
      <c r="V81" s="56">
        <f t="shared" si="12"/>
        <v>30.035534872004273</v>
      </c>
      <c r="W81" s="56">
        <f t="shared" si="12"/>
        <v>32.688789901912948</v>
      </c>
      <c r="X81" s="56">
        <f t="shared" si="12"/>
        <v>35.284939299281803</v>
      </c>
      <c r="Y81" s="56">
        <f t="shared" si="12"/>
        <v>37.820932489691188</v>
      </c>
      <c r="Z81" s="56">
        <f t="shared" si="12"/>
        <v>40.294030255475178</v>
      </c>
      <c r="AA81" s="56">
        <f t="shared" si="12"/>
        <v>42.703875055678019</v>
      </c>
      <c r="AB81" s="56">
        <f t="shared" si="12"/>
        <v>45.051269889305559</v>
      </c>
      <c r="AC81" s="56">
        <f t="shared" si="12"/>
        <v>47.337423046639231</v>
      </c>
      <c r="AD81" s="56">
        <f t="shared" si="12"/>
        <v>49.563541291268052</v>
      </c>
      <c r="AE81" s="56">
        <f t="shared" si="12"/>
        <v>51.730828284737008</v>
      </c>
      <c r="AF81" s="56">
        <f t="shared" si="12"/>
        <v>53.840483129525637</v>
      </c>
      <c r="AG81" s="56">
        <f t="shared" si="12"/>
        <v>55.893699023815998</v>
      </c>
      <c r="AH81" s="56">
        <f t="shared" si="12"/>
        <v>57.891662021827393</v>
      </c>
      <c r="AI81" s="56">
        <f t="shared" si="12"/>
        <v>60.150406659725206</v>
      </c>
      <c r="AJ81" s="56">
        <f t="shared" si="12"/>
        <v>62.353528098878229</v>
      </c>
      <c r="AK81" s="56">
        <f t="shared" si="12"/>
        <v>64.502350350511193</v>
      </c>
      <c r="AL81" s="56">
        <f t="shared" si="12"/>
        <v>66.598167486161003</v>
      </c>
      <c r="AM81" s="56">
        <f t="shared" si="12"/>
        <v>68.642244258529416</v>
      </c>
      <c r="AN81" s="56">
        <f t="shared" si="12"/>
        <v>70.635820988535755</v>
      </c>
      <c r="AO81" s="56">
        <f t="shared" si="12"/>
        <v>72.580101209261869</v>
      </c>
      <c r="AP81" s="56">
        <f t="shared" si="12"/>
        <v>74.476265338481824</v>
      </c>
      <c r="AQ81" s="56">
        <f t="shared" si="12"/>
        <v>76.325466851788434</v>
      </c>
      <c r="AR81" s="56">
        <f t="shared" si="12"/>
        <v>78.128832850649474</v>
      </c>
      <c r="AS81" s="56">
        <f t="shared" si="12"/>
        <v>79.88746830957875</v>
      </c>
      <c r="AT81" s="56">
        <f t="shared" si="12"/>
        <v>81.602441866439136</v>
      </c>
      <c r="AU81" s="56">
        <f t="shared" si="12"/>
        <v>83.274808496237114</v>
      </c>
      <c r="AV81" s="56">
        <f t="shared" si="12"/>
        <v>84.905595281535881</v>
      </c>
      <c r="AW81" s="56">
        <f t="shared" si="12"/>
        <v>86.495802341910718</v>
      </c>
      <c r="AX81" s="56">
        <f t="shared" si="12"/>
        <v>86.663008162532904</v>
      </c>
      <c r="AY81" s="56">
        <f t="shared" si="12"/>
        <v>86.83322116697893</v>
      </c>
      <c r="AZ81" s="56">
        <f t="shared" si="12"/>
        <v>87.005369984001248</v>
      </c>
      <c r="BA81" s="56">
        <f t="shared" si="12"/>
        <v>87.178445052943928</v>
      </c>
      <c r="BB81" s="56">
        <f t="shared" si="12"/>
        <v>87.351656241369483</v>
      </c>
      <c r="BC81" s="56">
        <f t="shared" si="12"/>
        <v>87.524229848712054</v>
      </c>
      <c r="BD81" s="56">
        <f t="shared" si="12"/>
        <v>87.695472054252704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3"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3"/>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3"/>
      <c r="B88" s="4" t="s">
        <v>213</v>
      </c>
      <c r="D88" s="4" t="s">
        <v>208</v>
      </c>
      <c r="E88" s="43">
        <f>'Option 1'!E88*0.8</f>
        <v>0</v>
      </c>
      <c r="F88" s="43">
        <f>'Option 1'!F88*0.8</f>
        <v>10248.923423685845</v>
      </c>
      <c r="G88" s="43">
        <f>'Option 1'!G88*0.8</f>
        <v>19354.090285453982</v>
      </c>
      <c r="H88" s="43">
        <f>'Option 1'!H88*0.8</f>
        <v>27821.055276037572</v>
      </c>
      <c r="I88" s="43">
        <f>'Option 1'!I88*0.8</f>
        <v>38978.036393119371</v>
      </c>
      <c r="J88" s="43">
        <f>'Option 1'!J88*0.8</f>
        <v>48605.204241563326</v>
      </c>
      <c r="K88" s="43">
        <f>'Option 1'!K88*0.8</f>
        <v>57329.139344000076</v>
      </c>
      <c r="L88" s="43">
        <f>'Option 1'!L88*0.8</f>
        <v>66304.667000364105</v>
      </c>
      <c r="M88" s="43">
        <f>'Option 1'!M88*0.8</f>
        <v>77739.617773151243</v>
      </c>
      <c r="N88" s="43">
        <f>'Option 1'!N88*0.8</f>
        <v>83048.608401782622</v>
      </c>
      <c r="O88" s="43">
        <f>'Option 1'!O88*0.8</f>
        <v>88367.016987144481</v>
      </c>
      <c r="P88" s="43">
        <f>'Option 1'!P88*0.8</f>
        <v>93725.982800308571</v>
      </c>
      <c r="Q88" s="43">
        <f>'Option 1'!Q88*0.8</f>
        <v>98945.765723914214</v>
      </c>
      <c r="R88" s="43">
        <f>'Option 1'!R88*0.8</f>
        <v>103572.74167645814</v>
      </c>
      <c r="S88" s="43">
        <f>'Option 1'!S88*0.8</f>
        <v>108017.53364039189</v>
      </c>
      <c r="T88" s="43">
        <f>'Option 1'!T88*0.8</f>
        <v>112134.87175473299</v>
      </c>
      <c r="U88" s="43">
        <f>'Option 1'!U88*0.8</f>
        <v>115000.85866962676</v>
      </c>
      <c r="V88" s="43">
        <f>'Option 1'!V88*0.8</f>
        <v>116786.20074716896</v>
      </c>
      <c r="W88" s="43">
        <f>'Option 1'!W88*0.8</f>
        <v>118000.39782905407</v>
      </c>
      <c r="X88" s="43">
        <f>'Option 1'!X88*0.8</f>
        <v>118430.59325305729</v>
      </c>
      <c r="Y88" s="43">
        <f>'Option 1'!Y88*0.8</f>
        <v>118693.28247925323</v>
      </c>
      <c r="Z88" s="43">
        <f>'Option 1'!Z88*0.8</f>
        <v>118784.62312062681</v>
      </c>
      <c r="AA88" s="43">
        <f>'Option 1'!AA88*0.8</f>
        <v>118804.10003779529</v>
      </c>
      <c r="AB88" s="43">
        <f>'Option 1'!AB88*0.8</f>
        <v>118804.10003779529</v>
      </c>
      <c r="AC88" s="43">
        <f>'Option 1'!AC88*0.8</f>
        <v>118804.10003779529</v>
      </c>
      <c r="AD88" s="43">
        <f>'Option 1'!AD88*0.8</f>
        <v>118804.10003779529</v>
      </c>
      <c r="AE88" s="43">
        <f>'Option 1'!AE88*0.8</f>
        <v>118804.10003779529</v>
      </c>
      <c r="AF88" s="43">
        <f>'Option 1'!AF88*0.8</f>
        <v>118804.10003779529</v>
      </c>
      <c r="AG88" s="43">
        <f>'Option 1'!AG88*0.8</f>
        <v>118804.10003779529</v>
      </c>
      <c r="AH88" s="43">
        <f>'Option 1'!AH88*0.8</f>
        <v>118804.10003779529</v>
      </c>
      <c r="AI88" s="43">
        <f>'Option 1'!AI88*0.8</f>
        <v>118804.10003779529</v>
      </c>
      <c r="AJ88" s="43">
        <f>'Option 1'!AJ88*0.8</f>
        <v>118804.10003779529</v>
      </c>
      <c r="AK88" s="43">
        <f>'Option 1'!AK88*0.8</f>
        <v>118804.10003779529</v>
      </c>
      <c r="AL88" s="43">
        <f>'Option 1'!AL88*0.8</f>
        <v>118804.10003779529</v>
      </c>
      <c r="AM88" s="43">
        <f>'Option 1'!AM88*0.8</f>
        <v>118804.10003779529</v>
      </c>
      <c r="AN88" s="43">
        <f>'Option 1'!AN88*0.8</f>
        <v>118804.10003779529</v>
      </c>
      <c r="AO88" s="43">
        <f>'Option 1'!AO88*0.8</f>
        <v>118804.10003779529</v>
      </c>
      <c r="AP88" s="43">
        <f>'Option 1'!AP88*0.8</f>
        <v>118804.10003779529</v>
      </c>
      <c r="AQ88" s="43">
        <f>'Option 1'!AQ88*0.8</f>
        <v>118804.10003779529</v>
      </c>
      <c r="AR88" s="43">
        <f>'Option 1'!AR88*0.8</f>
        <v>118804.10003779529</v>
      </c>
      <c r="AS88" s="43">
        <f>'Option 1'!AS88*0.8</f>
        <v>118804.10003779529</v>
      </c>
      <c r="AT88" s="43">
        <f>'Option 1'!AT88*0.8</f>
        <v>118804.10003779529</v>
      </c>
      <c r="AU88" s="43">
        <f>'Option 1'!AU88*0.8</f>
        <v>118804.10003779529</v>
      </c>
      <c r="AV88" s="43">
        <f>'Option 1'!AV88*0.8</f>
        <v>118804.10003779529</v>
      </c>
      <c r="AW88" s="43">
        <f>'Option 1'!AW88*0.8</f>
        <v>118804.10003779529</v>
      </c>
      <c r="AX88" s="43"/>
      <c r="AY88" s="43"/>
      <c r="AZ88" s="43"/>
      <c r="BA88" s="43"/>
      <c r="BB88" s="43"/>
      <c r="BC88" s="43"/>
      <c r="BD88" s="43"/>
    </row>
    <row r="89" spans="1:56" x14ac:dyDescent="0.3">
      <c r="A89" s="173"/>
      <c r="B89" s="4" t="s">
        <v>214</v>
      </c>
      <c r="D89" s="4" t="s">
        <v>88</v>
      </c>
      <c r="E89" s="43">
        <f>'Option 1'!E89*0.8</f>
        <v>0</v>
      </c>
      <c r="F89" s="43">
        <f>'Option 1'!F89*0.8</f>
        <v>764645.97514590179</v>
      </c>
      <c r="G89" s="43">
        <f>'Option 1'!G89*0.8</f>
        <v>1443959.9126203666</v>
      </c>
      <c r="H89" s="43">
        <f>'Option 1'!H89*0.8</f>
        <v>2075655.4665122309</v>
      </c>
      <c r="I89" s="43">
        <f>'Option 1'!I89*0.8</f>
        <v>2908046.6824383955</v>
      </c>
      <c r="J89" s="43">
        <f>'Option 1'!J89*0.8</f>
        <v>3626303.5684956</v>
      </c>
      <c r="K89" s="43">
        <f>'Option 1'!K89*0.8</f>
        <v>4277169.4174699141</v>
      </c>
      <c r="L89" s="43">
        <f>'Option 1'!L89*0.8</f>
        <v>4946801.3644273365</v>
      </c>
      <c r="M89" s="43">
        <f>'Option 1'!M89*0.8</f>
        <v>5799927.5646720454</v>
      </c>
      <c r="N89" s="43">
        <f>'Option 1'!N89*0.8</f>
        <v>6196015.3588769846</v>
      </c>
      <c r="O89" s="43">
        <f>'Option 1'!O89*0.8</f>
        <v>6592805.5491241533</v>
      </c>
      <c r="P89" s="43">
        <f>'Option 1'!P89*0.8</f>
        <v>6992621.5403503897</v>
      </c>
      <c r="Q89" s="43">
        <f>'Option 1'!Q89*0.8</f>
        <v>7382053.4910962498</v>
      </c>
      <c r="R89" s="43">
        <f>'Option 1'!R89*0.8</f>
        <v>7727257.8852996603</v>
      </c>
      <c r="S89" s="43">
        <f>'Option 1'!S89*0.8</f>
        <v>8058869.7497349354</v>
      </c>
      <c r="T89" s="43">
        <f>'Option 1'!T89*0.8</f>
        <v>8366051.2483747276</v>
      </c>
      <c r="U89" s="43">
        <f>'Option 1'!U89*0.8</f>
        <v>8579873.435452925</v>
      </c>
      <c r="V89" s="43">
        <f>'Option 1'!V89*0.8</f>
        <v>8713072.2156283651</v>
      </c>
      <c r="W89" s="43">
        <f>'Option 1'!W89*0.8</f>
        <v>8803659.7697135117</v>
      </c>
      <c r="X89" s="43">
        <f>'Option 1'!X89*0.8</f>
        <v>8835755.4545092341</v>
      </c>
      <c r="Y89" s="43">
        <f>'Option 1'!Y89*0.8</f>
        <v>8855353.9236927163</v>
      </c>
      <c r="Z89" s="43">
        <f>'Option 1'!Z89*0.8</f>
        <v>8862168.5721905753</v>
      </c>
      <c r="AA89" s="43">
        <f>'Option 1'!AA89*0.8</f>
        <v>8863621.6917978395</v>
      </c>
      <c r="AB89" s="43">
        <f>'Option 1'!AB89*0.8</f>
        <v>8863621.6917978395</v>
      </c>
      <c r="AC89" s="43">
        <f>'Option 1'!AC89*0.8</f>
        <v>8863621.6917978395</v>
      </c>
      <c r="AD89" s="43">
        <f>'Option 1'!AD89*0.8</f>
        <v>8863621.6917978395</v>
      </c>
      <c r="AE89" s="43">
        <f>'Option 1'!AE89*0.8</f>
        <v>8863621.6917978395</v>
      </c>
      <c r="AF89" s="43">
        <f>'Option 1'!AF89*0.8</f>
        <v>8863621.6917978395</v>
      </c>
      <c r="AG89" s="43">
        <f>'Option 1'!AG89*0.8</f>
        <v>8863621.6917978395</v>
      </c>
      <c r="AH89" s="43">
        <f>'Option 1'!AH89*0.8</f>
        <v>8863621.6917978395</v>
      </c>
      <c r="AI89" s="43">
        <f>'Option 1'!AI89*0.8</f>
        <v>8863621.6917978395</v>
      </c>
      <c r="AJ89" s="43">
        <f>'Option 1'!AJ89*0.8</f>
        <v>8863621.6917978395</v>
      </c>
      <c r="AK89" s="43">
        <f>'Option 1'!AK89*0.8</f>
        <v>8863621.6917978395</v>
      </c>
      <c r="AL89" s="43">
        <f>'Option 1'!AL89*0.8</f>
        <v>8863621.6917978395</v>
      </c>
      <c r="AM89" s="43">
        <f>'Option 1'!AM89*0.8</f>
        <v>8863621.6917978395</v>
      </c>
      <c r="AN89" s="43">
        <f>'Option 1'!AN89*0.8</f>
        <v>8863621.6917978395</v>
      </c>
      <c r="AO89" s="43">
        <f>'Option 1'!AO89*0.8</f>
        <v>8863621.6917978395</v>
      </c>
      <c r="AP89" s="43">
        <f>'Option 1'!AP89*0.8</f>
        <v>8863621.6917978395</v>
      </c>
      <c r="AQ89" s="43">
        <f>'Option 1'!AQ89*0.8</f>
        <v>8863621.6917978395</v>
      </c>
      <c r="AR89" s="43">
        <f>'Option 1'!AR89*0.8</f>
        <v>8863621.6917978395</v>
      </c>
      <c r="AS89" s="43">
        <f>'Option 1'!AS89*0.8</f>
        <v>8863621.6917978395</v>
      </c>
      <c r="AT89" s="43">
        <f>'Option 1'!AT89*0.8</f>
        <v>8863621.6917978395</v>
      </c>
      <c r="AU89" s="43">
        <f>'Option 1'!AU89*0.8</f>
        <v>8863621.6917978395</v>
      </c>
      <c r="AV89" s="43">
        <f>'Option 1'!AV89*0.8</f>
        <v>8863621.6917978395</v>
      </c>
      <c r="AW89" s="43">
        <f>'Option 1'!AW89*0.8</f>
        <v>8863621.6917978395</v>
      </c>
      <c r="AX89" s="43"/>
      <c r="AY89" s="43"/>
      <c r="AZ89" s="43"/>
      <c r="BA89" s="43"/>
      <c r="BB89" s="43"/>
      <c r="BC89" s="43"/>
      <c r="BD89" s="43"/>
    </row>
    <row r="90" spans="1:56" ht="16.5" x14ac:dyDescent="0.3">
      <c r="A90" s="173"/>
      <c r="B90" s="4" t="s">
        <v>331</v>
      </c>
      <c r="D90" s="4" t="s">
        <v>89</v>
      </c>
      <c r="E90" s="43">
        <f>'Option 1'!E90*0.8</f>
        <v>0</v>
      </c>
      <c r="F90" s="43">
        <f>'Option 1'!F90*0.8</f>
        <v>1.0338996185142897</v>
      </c>
      <c r="G90" s="43">
        <f>'Option 1'!G90*0.8</f>
        <v>2.2063961561704786</v>
      </c>
      <c r="H90" s="43">
        <f>'Option 1'!H90*0.8</f>
        <v>3.2752043671971869</v>
      </c>
      <c r="I90" s="43">
        <f>'Option 1'!I90*0.8</f>
        <v>4.1985393681710619</v>
      </c>
      <c r="J90" s="43">
        <f>'Option 1'!J90*0.8</f>
        <v>5.1249270984711082</v>
      </c>
      <c r="K90" s="43">
        <f>'Option 1'!K90*0.8</f>
        <v>6.0044361235458048</v>
      </c>
      <c r="L90" s="43">
        <f>'Option 1'!L90*0.8</f>
        <v>6.983204363083825</v>
      </c>
      <c r="M90" s="43">
        <f>'Option 1'!M90*0.8</f>
        <v>8.0421915790838856</v>
      </c>
      <c r="N90" s="43">
        <f>'Option 1'!N90*0.8</f>
        <v>8.5345161705019059</v>
      </c>
      <c r="O90" s="43">
        <f>'Option 1'!O90*0.8</f>
        <v>9.0236162253357417</v>
      </c>
      <c r="P90" s="43">
        <f>'Option 1'!P90*0.8</f>
        <v>9.510398560139361</v>
      </c>
      <c r="Q90" s="43">
        <f>'Option 1'!Q90*0.8</f>
        <v>9.9710143696467313</v>
      </c>
      <c r="R90" s="43">
        <f>'Option 1'!R90*0.8</f>
        <v>10.354081060319155</v>
      </c>
      <c r="S90" s="43">
        <f>'Option 1'!S90*0.8</f>
        <v>10.707056507276103</v>
      </c>
      <c r="T90" s="43">
        <f>'Option 1'!T90*0.8</f>
        <v>11.018182713171631</v>
      </c>
      <c r="U90" s="43">
        <f>'Option 1'!U90*0.8</f>
        <v>11.223150581833035</v>
      </c>
      <c r="V90" s="43">
        <f>'Option 1'!V90*0.8</f>
        <v>11.355234732690622</v>
      </c>
      <c r="W90" s="43">
        <f>'Option 1'!W90*0.8</f>
        <v>11.43699439900136</v>
      </c>
      <c r="X90" s="43">
        <f>'Option 1'!X90*0.8</f>
        <v>11.457229688231221</v>
      </c>
      <c r="Y90" s="43">
        <f>'Option 1'!Y90*0.8</f>
        <v>11.468915112043341</v>
      </c>
      <c r="Z90" s="43">
        <f>'Option 1'!Z90*0.8</f>
        <v>11.472928710450683</v>
      </c>
      <c r="AA90" s="43">
        <f>'Option 1'!AA90*0.8</f>
        <v>11.473784532100028</v>
      </c>
      <c r="AB90" s="43">
        <f>'Option 1'!AB90*0.8</f>
        <v>11.473784532100028</v>
      </c>
      <c r="AC90" s="43">
        <f>'Option 1'!AC90*0.8</f>
        <v>11.473784532100028</v>
      </c>
      <c r="AD90" s="43">
        <f>'Option 1'!AD90*0.8</f>
        <v>11.473784532100028</v>
      </c>
      <c r="AE90" s="43">
        <f>'Option 1'!AE90*0.8</f>
        <v>11.473784532100028</v>
      </c>
      <c r="AF90" s="43">
        <f>'Option 1'!AF90*0.8</f>
        <v>11.473784532100028</v>
      </c>
      <c r="AG90" s="43">
        <f>'Option 1'!AG90*0.8</f>
        <v>11.473784532100028</v>
      </c>
      <c r="AH90" s="43">
        <f>'Option 1'!AH90*0.8</f>
        <v>11.473784532100028</v>
      </c>
      <c r="AI90" s="43">
        <f>'Option 1'!AI90*0.8</f>
        <v>11.473784532100028</v>
      </c>
      <c r="AJ90" s="43">
        <f>'Option 1'!AJ90*0.8</f>
        <v>11.473784532100028</v>
      </c>
      <c r="AK90" s="43">
        <f>'Option 1'!AK90*0.8</f>
        <v>11.473784532100028</v>
      </c>
      <c r="AL90" s="43">
        <f>'Option 1'!AL90*0.8</f>
        <v>11.473784532100028</v>
      </c>
      <c r="AM90" s="43">
        <f>'Option 1'!AM90*0.8</f>
        <v>11.473784532100028</v>
      </c>
      <c r="AN90" s="43">
        <f>'Option 1'!AN90*0.8</f>
        <v>11.473784532100028</v>
      </c>
      <c r="AO90" s="43">
        <f>'Option 1'!AO90*0.8</f>
        <v>11.473784532100028</v>
      </c>
      <c r="AP90" s="43">
        <f>'Option 1'!AP90*0.8</f>
        <v>11.473784532100028</v>
      </c>
      <c r="AQ90" s="43">
        <f>'Option 1'!AQ90*0.8</f>
        <v>11.473784532100028</v>
      </c>
      <c r="AR90" s="43">
        <f>'Option 1'!AR90*0.8</f>
        <v>11.473784532100028</v>
      </c>
      <c r="AS90" s="43">
        <f>'Option 1'!AS90*0.8</f>
        <v>11.473784532100028</v>
      </c>
      <c r="AT90" s="43">
        <f>'Option 1'!AT90*0.8</f>
        <v>11.473784532100028</v>
      </c>
      <c r="AU90" s="43">
        <f>'Option 1'!AU90*0.8</f>
        <v>11.473784532100028</v>
      </c>
      <c r="AV90" s="43">
        <f>'Option 1'!AV90*0.8</f>
        <v>11.473784532100028</v>
      </c>
      <c r="AW90" s="43">
        <f>'Option 1'!AW90*0.8</f>
        <v>11.473784532100028</v>
      </c>
      <c r="AX90" s="37"/>
      <c r="AY90" s="37"/>
      <c r="AZ90" s="37"/>
      <c r="BA90" s="37"/>
      <c r="BB90" s="37"/>
      <c r="BC90" s="37"/>
      <c r="BD90" s="37"/>
    </row>
    <row r="91" spans="1:56" ht="16.5" x14ac:dyDescent="0.3">
      <c r="A91" s="173"/>
      <c r="B91" s="4" t="s">
        <v>332</v>
      </c>
      <c r="D91" s="4" t="s">
        <v>42</v>
      </c>
      <c r="E91" s="43">
        <f>'Option 1'!E91*0.8</f>
        <v>0</v>
      </c>
      <c r="F91" s="43">
        <f>'Option 1'!F91*0.8</f>
        <v>2.7439995280970869E-3</v>
      </c>
      <c r="G91" s="43">
        <f>'Option 1'!G91*0.8</f>
        <v>5.4103710259967644E-3</v>
      </c>
      <c r="H91" s="43">
        <f>'Option 1'!H91*0.8</f>
        <v>7.7168882899658446E-3</v>
      </c>
      <c r="I91" s="43">
        <f>'Option 1'!I91*0.8</f>
        <v>1.0162232609080394E-2</v>
      </c>
      <c r="J91" s="43">
        <f>'Option 1'!J91*0.8</f>
        <v>1.2129836804278317E-2</v>
      </c>
      <c r="K91" s="43">
        <f>'Option 1'!K91*0.8</f>
        <v>1.4245702824607551E-2</v>
      </c>
      <c r="L91" s="43">
        <f>'Option 1'!L91*0.8</f>
        <v>1.628545165932772E-2</v>
      </c>
      <c r="M91" s="43">
        <f>'Option 1'!M91*0.8</f>
        <v>1.8540046236626313E-2</v>
      </c>
      <c r="N91" s="43">
        <f>'Option 1'!N91*0.8</f>
        <v>1.966116992572645E-2</v>
      </c>
      <c r="O91" s="43">
        <f>'Option 1'!O91*0.8</f>
        <v>2.0776849614205242E-2</v>
      </c>
      <c r="P91" s="43">
        <f>'Option 1'!P91*0.8</f>
        <v>2.1884569096305758E-2</v>
      </c>
      <c r="Q91" s="43">
        <f>'Option 1'!Q91*0.8</f>
        <v>2.2887398224756623E-2</v>
      </c>
      <c r="R91" s="43">
        <f>'Option 1'!R91*0.8</f>
        <v>2.3718338897997834E-2</v>
      </c>
      <c r="S91" s="43">
        <f>'Option 1'!S91*0.8</f>
        <v>2.4495159149176424E-2</v>
      </c>
      <c r="T91" s="43">
        <f>'Option 1'!T91*0.8</f>
        <v>2.5158412102209593E-2</v>
      </c>
      <c r="U91" s="43">
        <f>'Option 1'!U91*0.8</f>
        <v>2.5583339749804864E-2</v>
      </c>
      <c r="V91" s="43">
        <f>'Option 1'!V91*0.8</f>
        <v>2.5848523927643426E-2</v>
      </c>
      <c r="W91" s="43">
        <f>'Option 1'!W91*0.8</f>
        <v>2.6014368884782042E-2</v>
      </c>
      <c r="X91" s="43">
        <f>'Option 1'!X91*0.8</f>
        <v>2.6056651832791655E-2</v>
      </c>
      <c r="Y91" s="43">
        <f>'Option 1'!Y91*0.8</f>
        <v>2.6082395493798472E-2</v>
      </c>
      <c r="Z91" s="43">
        <f>'Option 1'!Z91*0.8</f>
        <v>2.6093315045432743E-2</v>
      </c>
      <c r="AA91" s="43">
        <f>'Option 1'!AA91*0.8</f>
        <v>2.6096652070876216E-2</v>
      </c>
      <c r="AB91" s="43">
        <f>'Option 1'!AB91*0.8</f>
        <v>2.6096652070876216E-2</v>
      </c>
      <c r="AC91" s="43">
        <f>'Option 1'!AC91*0.8</f>
        <v>2.6096652070876216E-2</v>
      </c>
      <c r="AD91" s="43">
        <f>'Option 1'!AD91*0.8</f>
        <v>2.6096652070876216E-2</v>
      </c>
      <c r="AE91" s="43">
        <f>'Option 1'!AE91*0.8</f>
        <v>2.6096652070876216E-2</v>
      </c>
      <c r="AF91" s="43">
        <f>'Option 1'!AF91*0.8</f>
        <v>2.6096652070876216E-2</v>
      </c>
      <c r="AG91" s="43">
        <f>'Option 1'!AG91*0.8</f>
        <v>2.6096652070876216E-2</v>
      </c>
      <c r="AH91" s="43">
        <f>'Option 1'!AH91*0.8</f>
        <v>2.6096652070876216E-2</v>
      </c>
      <c r="AI91" s="43">
        <f>'Option 1'!AI91*0.8</f>
        <v>2.6096652070876216E-2</v>
      </c>
      <c r="AJ91" s="43">
        <f>'Option 1'!AJ91*0.8</f>
        <v>2.6096652070876216E-2</v>
      </c>
      <c r="AK91" s="43">
        <f>'Option 1'!AK91*0.8</f>
        <v>2.6096652070876216E-2</v>
      </c>
      <c r="AL91" s="43">
        <f>'Option 1'!AL91*0.8</f>
        <v>2.6096652070876216E-2</v>
      </c>
      <c r="AM91" s="43">
        <f>'Option 1'!AM91*0.8</f>
        <v>2.6096652070876216E-2</v>
      </c>
      <c r="AN91" s="43">
        <f>'Option 1'!AN91*0.8</f>
        <v>2.6096652070876216E-2</v>
      </c>
      <c r="AO91" s="43">
        <f>'Option 1'!AO91*0.8</f>
        <v>2.6096652070876216E-2</v>
      </c>
      <c r="AP91" s="43">
        <f>'Option 1'!AP91*0.8</f>
        <v>2.6096652070876216E-2</v>
      </c>
      <c r="AQ91" s="43">
        <f>'Option 1'!AQ91*0.8</f>
        <v>2.6096652070876216E-2</v>
      </c>
      <c r="AR91" s="43">
        <f>'Option 1'!AR91*0.8</f>
        <v>2.6096652070876216E-2</v>
      </c>
      <c r="AS91" s="43">
        <f>'Option 1'!AS91*0.8</f>
        <v>2.6096652070876216E-2</v>
      </c>
      <c r="AT91" s="43">
        <f>'Option 1'!AT91*0.8</f>
        <v>2.6096652070876216E-2</v>
      </c>
      <c r="AU91" s="43">
        <f>'Option 1'!AU91*0.8</f>
        <v>2.6096652070876216E-2</v>
      </c>
      <c r="AV91" s="43">
        <f>'Option 1'!AV91*0.8</f>
        <v>2.6096652070876216E-2</v>
      </c>
      <c r="AW91" s="43">
        <f>'Option 1'!AW91*0.8</f>
        <v>2.6096652070876216E-2</v>
      </c>
      <c r="AX91" s="35"/>
      <c r="AY91" s="35"/>
      <c r="AZ91" s="35"/>
      <c r="BA91" s="35"/>
      <c r="BB91" s="35"/>
      <c r="BC91" s="35"/>
      <c r="BD91" s="35"/>
    </row>
    <row r="92" spans="1:56" ht="16.5" x14ac:dyDescent="0.3">
      <c r="A92" s="173"/>
      <c r="B92" s="4" t="s">
        <v>333</v>
      </c>
      <c r="D92" s="4" t="s">
        <v>42</v>
      </c>
      <c r="E92" s="43">
        <f>'Option 1'!E92*0.8</f>
        <v>0</v>
      </c>
      <c r="F92" s="43">
        <f>'Option 1'!F92*0.8</f>
        <v>6.077213722346481E-3</v>
      </c>
      <c r="G92" s="43">
        <f>'Option 1'!G92*0.8</f>
        <v>1.1983594289321539E-2</v>
      </c>
      <c r="H92" s="43">
        <f>'Option 1'!H92*0.8</f>
        <v>1.7093466687280966E-2</v>
      </c>
      <c r="I92" s="43">
        <f>'Option 1'!I92*0.8</f>
        <v>2.2509402411781919E-2</v>
      </c>
      <c r="J92" s="43">
        <f>'Option 1'!J92*0.8</f>
        <v>2.6866955506141911E-2</v>
      </c>
      <c r="K92" s="43">
        <f>'Option 1'!K92*0.8</f>
        <v>3.1552693673028667E-2</v>
      </c>
      <c r="L92" s="43">
        <f>'Option 1'!L92*0.8</f>
        <v>3.6070679301493047E-2</v>
      </c>
      <c r="M92" s="43">
        <f>'Option 1'!M92*0.8</f>
        <v>4.1063176360246124E-2</v>
      </c>
      <c r="N92" s="43">
        <f>'Option 1'!N92*0.8</f>
        <v>4.3546028395863606E-2</v>
      </c>
      <c r="O92" s="43">
        <f>'Option 1'!O92*0.8</f>
        <v>4.6016758821872339E-2</v>
      </c>
      <c r="P92" s="43">
        <f>'Option 1'!P92*0.8</f>
        <v>4.8469902936994873E-2</v>
      </c>
      <c r="Q92" s="43">
        <f>'Option 1'!Q92*0.8</f>
        <v>5.0690818548229682E-2</v>
      </c>
      <c r="R92" s="43">
        <f>'Option 1'!R92*0.8</f>
        <v>5.2530881389044992E-2</v>
      </c>
      <c r="S92" s="43">
        <f>'Option 1'!S92*0.8</f>
        <v>5.4251091819982972E-2</v>
      </c>
      <c r="T92" s="43">
        <f>'Option 1'!T92*0.8</f>
        <v>5.5719919337177515E-2</v>
      </c>
      <c r="U92" s="43">
        <f>'Option 1'!U92*0.8</f>
        <v>5.6660878905875733E-2</v>
      </c>
      <c r="V92" s="43">
        <f>'Option 1'!V92*0.8</f>
        <v>5.7247980910515583E-2</v>
      </c>
      <c r="W92" s="43">
        <f>'Option 1'!W92*0.8</f>
        <v>5.7615118944210557E-2</v>
      </c>
      <c r="X92" s="43">
        <f>'Option 1'!X92*0.8</f>
        <v>5.7708763604495554E-2</v>
      </c>
      <c r="Y92" s="43">
        <f>'Option 1'!Y92*0.8</f>
        <v>5.7765781932930652E-2</v>
      </c>
      <c r="Z92" s="43">
        <f>'Option 1'!Z92*0.8</f>
        <v>5.7789954286330783E-2</v>
      </c>
      <c r="AA92" s="43">
        <f>'Option 1'!AA92*0.8</f>
        <v>5.7797335470354066E-2</v>
      </c>
      <c r="AB92" s="43">
        <f>'Option 1'!AB92*0.8</f>
        <v>5.7797335470354066E-2</v>
      </c>
      <c r="AC92" s="43">
        <f>'Option 1'!AC92*0.8</f>
        <v>5.7797335470354066E-2</v>
      </c>
      <c r="AD92" s="43">
        <f>'Option 1'!AD92*0.8</f>
        <v>5.7797335470354066E-2</v>
      </c>
      <c r="AE92" s="43">
        <f>'Option 1'!AE92*0.8</f>
        <v>5.7797335470354066E-2</v>
      </c>
      <c r="AF92" s="43">
        <f>'Option 1'!AF92*0.8</f>
        <v>5.7797335470354066E-2</v>
      </c>
      <c r="AG92" s="43">
        <f>'Option 1'!AG92*0.8</f>
        <v>5.7797335470354066E-2</v>
      </c>
      <c r="AH92" s="43">
        <f>'Option 1'!AH92*0.8</f>
        <v>5.7797335470354066E-2</v>
      </c>
      <c r="AI92" s="43">
        <f>'Option 1'!AI92*0.8</f>
        <v>5.7797335470354066E-2</v>
      </c>
      <c r="AJ92" s="43">
        <f>'Option 1'!AJ92*0.8</f>
        <v>5.7797335470354066E-2</v>
      </c>
      <c r="AK92" s="43">
        <f>'Option 1'!AK92*0.8</f>
        <v>5.7797335470354066E-2</v>
      </c>
      <c r="AL92" s="43">
        <f>'Option 1'!AL92*0.8</f>
        <v>5.7797335470354066E-2</v>
      </c>
      <c r="AM92" s="43">
        <f>'Option 1'!AM92*0.8</f>
        <v>5.7797335470354066E-2</v>
      </c>
      <c r="AN92" s="43">
        <f>'Option 1'!AN92*0.8</f>
        <v>5.7797335470354066E-2</v>
      </c>
      <c r="AO92" s="43">
        <f>'Option 1'!AO92*0.8</f>
        <v>5.7797335470354066E-2</v>
      </c>
      <c r="AP92" s="43">
        <f>'Option 1'!AP92*0.8</f>
        <v>5.7797335470354066E-2</v>
      </c>
      <c r="AQ92" s="43">
        <f>'Option 1'!AQ92*0.8</f>
        <v>5.7797335470354066E-2</v>
      </c>
      <c r="AR92" s="43">
        <f>'Option 1'!AR92*0.8</f>
        <v>5.7797335470354066E-2</v>
      </c>
      <c r="AS92" s="43">
        <f>'Option 1'!AS92*0.8</f>
        <v>5.7797335470354066E-2</v>
      </c>
      <c r="AT92" s="43">
        <f>'Option 1'!AT92*0.8</f>
        <v>5.7797335470354066E-2</v>
      </c>
      <c r="AU92" s="43">
        <f>'Option 1'!AU92*0.8</f>
        <v>5.7797335470354066E-2</v>
      </c>
      <c r="AV92" s="43">
        <f>'Option 1'!AV92*0.8</f>
        <v>5.7797335470354066E-2</v>
      </c>
      <c r="AW92" s="43">
        <f>'Option 1'!AW92*0.8</f>
        <v>5.7797335470354066E-2</v>
      </c>
      <c r="AX92" s="35"/>
      <c r="AY92" s="35"/>
      <c r="AZ92" s="35"/>
      <c r="BA92" s="35"/>
      <c r="BB92" s="35"/>
      <c r="BC92" s="35"/>
      <c r="BD92" s="35"/>
    </row>
    <row r="93" spans="1:56" x14ac:dyDescent="0.3">
      <c r="A93" s="173"/>
      <c r="B93" s="4" t="s">
        <v>215</v>
      </c>
      <c r="D93" s="4" t="s">
        <v>90</v>
      </c>
      <c r="E93" s="43">
        <f>'Option 1'!E93*0.8</f>
        <v>0</v>
      </c>
      <c r="F93" s="43">
        <f>'Option 1'!F93*0.8</f>
        <v>15.858301300916857</v>
      </c>
      <c r="G93" s="43">
        <f>'Option 1'!G93*0.8</f>
        <v>33.841612956997437</v>
      </c>
      <c r="H93" s="43">
        <f>'Option 1'!H93*0.8</f>
        <v>50.237434083962413</v>
      </c>
      <c r="I93" s="43">
        <f>'Option 1'!I93*0.8</f>
        <v>64.401755310045601</v>
      </c>
      <c r="J93" s="43">
        <f>'Option 1'!J93*0.8</f>
        <v>78.614371349706929</v>
      </c>
      <c r="K93" s="43">
        <f>'Option 1'!K93*0.8</f>
        <v>92.106563020453251</v>
      </c>
      <c r="L93" s="43">
        <f>'Option 1'!L93*0.8</f>
        <v>107.12161542697154</v>
      </c>
      <c r="M93" s="43">
        <f>'Option 1'!M93*0.8</f>
        <v>123.36772940123451</v>
      </c>
      <c r="N93" s="43">
        <f>'Option 1'!N93*0.8</f>
        <v>130.92064044900533</v>
      </c>
      <c r="O93" s="43">
        <f>'Option 1'!O93*0.8</f>
        <v>138.42406642546285</v>
      </c>
      <c r="P93" s="43">
        <f>'Option 1'!P93*0.8</f>
        <v>145.8919013605489</v>
      </c>
      <c r="Q93" s="43">
        <f>'Option 1'!Q93*0.8</f>
        <v>152.95825269129088</v>
      </c>
      <c r="R93" s="43">
        <f>'Option 1'!R93*0.8</f>
        <v>158.83485234409102</v>
      </c>
      <c r="S93" s="43">
        <f>'Option 1'!S93*0.8</f>
        <v>164.2497911806625</v>
      </c>
      <c r="T93" s="43">
        <f>'Option 1'!T93*0.8</f>
        <v>169.02269693860541</v>
      </c>
      <c r="U93" s="43">
        <f>'Option 1'!U93*0.8</f>
        <v>172.16700587391921</v>
      </c>
      <c r="V93" s="43">
        <f>'Option 1'!V93*0.8</f>
        <v>174.19326834934745</v>
      </c>
      <c r="W93" s="43">
        <f>'Option 1'!W93*0.8</f>
        <v>175.4475217141474</v>
      </c>
      <c r="X93" s="43">
        <f>'Option 1'!X93*0.8</f>
        <v>175.75794897129029</v>
      </c>
      <c r="Y93" s="43">
        <f>'Option 1'!Y93*0.8</f>
        <v>175.93721125700455</v>
      </c>
      <c r="Z93" s="43">
        <f>'Option 1'!Z93*0.8</f>
        <v>175.99877802843309</v>
      </c>
      <c r="AA93" s="43">
        <f>'Option 1'!AA93*0.8</f>
        <v>176.01190594271884</v>
      </c>
      <c r="AB93" s="43">
        <f>'Option 1'!AB93*0.8</f>
        <v>176.01190594271884</v>
      </c>
      <c r="AC93" s="43">
        <f>'Option 1'!AC93*0.8</f>
        <v>176.01190594271884</v>
      </c>
      <c r="AD93" s="43">
        <f>'Option 1'!AD93*0.8</f>
        <v>176.01190594271884</v>
      </c>
      <c r="AE93" s="43">
        <f>'Option 1'!AE93*0.8</f>
        <v>176.01190594271884</v>
      </c>
      <c r="AF93" s="43">
        <f>'Option 1'!AF93*0.8</f>
        <v>176.01190594271884</v>
      </c>
      <c r="AG93" s="43">
        <f>'Option 1'!AG93*0.8</f>
        <v>176.01190594271884</v>
      </c>
      <c r="AH93" s="43">
        <f>'Option 1'!AH93*0.8</f>
        <v>176.01190594271884</v>
      </c>
      <c r="AI93" s="43">
        <f>'Option 1'!AI93*0.8</f>
        <v>176.01190594271884</v>
      </c>
      <c r="AJ93" s="43">
        <f>'Option 1'!AJ93*0.8</f>
        <v>176.01190594271884</v>
      </c>
      <c r="AK93" s="43">
        <f>'Option 1'!AK93*0.8</f>
        <v>176.01190594271884</v>
      </c>
      <c r="AL93" s="43">
        <f>'Option 1'!AL93*0.8</f>
        <v>176.01190594271884</v>
      </c>
      <c r="AM93" s="43">
        <f>'Option 1'!AM93*0.8</f>
        <v>176.01190594271884</v>
      </c>
      <c r="AN93" s="43">
        <f>'Option 1'!AN93*0.8</f>
        <v>176.01190594271884</v>
      </c>
      <c r="AO93" s="43">
        <f>'Option 1'!AO93*0.8</f>
        <v>176.01190594271884</v>
      </c>
      <c r="AP93" s="43">
        <f>'Option 1'!AP93*0.8</f>
        <v>176.01190594271884</v>
      </c>
      <c r="AQ93" s="43">
        <f>'Option 1'!AQ93*0.8</f>
        <v>176.01190594271884</v>
      </c>
      <c r="AR93" s="43">
        <f>'Option 1'!AR93*0.8</f>
        <v>176.01190594271884</v>
      </c>
      <c r="AS93" s="43">
        <f>'Option 1'!AS93*0.8</f>
        <v>176.01190594271884</v>
      </c>
      <c r="AT93" s="43">
        <f>'Option 1'!AT93*0.8</f>
        <v>176.01190594271884</v>
      </c>
      <c r="AU93" s="43">
        <f>'Option 1'!AU93*0.8</f>
        <v>176.01190594271884</v>
      </c>
      <c r="AV93" s="43">
        <f>'Option 1'!AV93*0.8</f>
        <v>176.01190594271884</v>
      </c>
      <c r="AW93" s="43">
        <f>'Option 1'!AW93*0.8</f>
        <v>176.01190594271884</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2" t="s">
        <v>224</v>
      </c>
      <c r="C26" s="142"/>
      <c r="D26" s="142"/>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3"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CB GM (primary) delivers a cost effective reduction in the risk of condition based failure.  This CBA specifically relates to South West.</v>
      </c>
      <c r="C2" s="154"/>
      <c r="D2" s="154"/>
      <c r="E2" s="154"/>
      <c r="F2" s="155"/>
      <c r="G2" s="25" t="s">
        <v>404</v>
      </c>
      <c r="Z2" s="26" t="s">
        <v>80</v>
      </c>
      <c r="AJ2" s="22" t="s">
        <v>400</v>
      </c>
    </row>
    <row r="3" spans="2:36" ht="24.75" customHeight="1" x14ac:dyDescent="0.3">
      <c r="B3" s="156"/>
      <c r="C3" s="157"/>
      <c r="D3" s="157"/>
      <c r="E3" s="157"/>
      <c r="F3" s="158"/>
      <c r="G3" s="18" t="s">
        <v>342</v>
      </c>
      <c r="AJ3" s="22" t="s">
        <v>401</v>
      </c>
    </row>
    <row r="4" spans="2:36" ht="18" customHeight="1" x14ac:dyDescent="0.3">
      <c r="B4" s="25" t="s">
        <v>79</v>
      </c>
      <c r="C4" s="27"/>
      <c r="D4" s="27"/>
      <c r="E4" s="27"/>
      <c r="F4" s="27"/>
      <c r="AJ4" s="22" t="s">
        <v>342</v>
      </c>
    </row>
    <row r="5" spans="2:36" ht="96" customHeight="1" x14ac:dyDescent="0.3">
      <c r="B5" s="150" t="s">
        <v>403</v>
      </c>
      <c r="C5" s="151"/>
      <c r="D5" s="151"/>
      <c r="E5" s="151"/>
      <c r="F5" s="152"/>
      <c r="AJ5" s="22" t="s">
        <v>367</v>
      </c>
    </row>
    <row r="6" spans="2:36" ht="13.5" customHeight="1" x14ac:dyDescent="0.3">
      <c r="B6" s="27"/>
      <c r="C6" s="27"/>
      <c r="D6" s="27"/>
      <c r="E6" s="27"/>
      <c r="F6" s="27"/>
      <c r="AJ6" s="22" t="s">
        <v>368</v>
      </c>
    </row>
    <row r="7" spans="2:36" x14ac:dyDescent="0.3">
      <c r="B7" s="25" t="s">
        <v>50</v>
      </c>
      <c r="AJ7" s="22" t="s">
        <v>369</v>
      </c>
    </row>
    <row r="8" spans="2:36" x14ac:dyDescent="0.3">
      <c r="B8" s="161" t="s">
        <v>27</v>
      </c>
      <c r="C8" s="162"/>
      <c r="D8" s="159" t="s">
        <v>30</v>
      </c>
      <c r="E8" s="159"/>
      <c r="F8" s="159"/>
      <c r="AJ8" s="22" t="s">
        <v>370</v>
      </c>
    </row>
    <row r="9" spans="2:36" ht="22.5" customHeight="1" x14ac:dyDescent="0.3">
      <c r="B9" s="163" t="s">
        <v>303</v>
      </c>
      <c r="C9" s="164"/>
      <c r="D9" s="160" t="str">
        <f>'Baseline scenario'!$C$1</f>
        <v>No intervention</v>
      </c>
      <c r="E9" s="160"/>
      <c r="F9" s="160"/>
      <c r="AJ9" s="22" t="s">
        <v>371</v>
      </c>
    </row>
    <row r="10" spans="2:36" ht="22.5" customHeight="1" x14ac:dyDescent="0.3">
      <c r="B10" s="148" t="s">
        <v>226</v>
      </c>
      <c r="C10" s="149"/>
      <c r="D10" s="150" t="str">
        <f>'Option 1'!$C$1</f>
        <v>Asset Replacement Programme</v>
      </c>
      <c r="E10" s="151"/>
      <c r="F10" s="152"/>
      <c r="AJ10" s="22" t="s">
        <v>372</v>
      </c>
    </row>
    <row r="11" spans="2:36" ht="22.5" customHeight="1" x14ac:dyDescent="0.3">
      <c r="B11" s="148" t="s">
        <v>346</v>
      </c>
      <c r="C11" s="149"/>
      <c r="D11" s="150" t="str">
        <f>'Option 1(i)'!$C$1</f>
        <v>Sensitivity Analysis of Option 1 - Asset Replacement Programme Delivered With 10% Increased Costs</v>
      </c>
      <c r="E11" s="151"/>
      <c r="F11" s="152"/>
      <c r="AJ11" s="22" t="s">
        <v>373</v>
      </c>
    </row>
    <row r="12" spans="2:36" ht="22.5" customHeight="1" x14ac:dyDescent="0.3">
      <c r="B12" s="148" t="s">
        <v>347</v>
      </c>
      <c r="C12" s="149"/>
      <c r="D12" s="150" t="str">
        <f>'Option 1(ii)'!$C$1</f>
        <v>Sensitivity Analysis of Option 1 - Asset Replacement Programme Achieving 20% Lower Benefits</v>
      </c>
      <c r="E12" s="151"/>
      <c r="F12" s="152"/>
      <c r="AJ12" s="22" t="s">
        <v>374</v>
      </c>
    </row>
    <row r="13" spans="2:36" ht="22.5" customHeight="1" x14ac:dyDescent="0.3">
      <c r="B13" s="148"/>
      <c r="C13" s="149"/>
      <c r="D13" s="150"/>
      <c r="E13" s="151"/>
      <c r="F13" s="152"/>
      <c r="AJ13" s="22" t="s">
        <v>375</v>
      </c>
    </row>
    <row r="14" spans="2:36" ht="22.5" customHeight="1" x14ac:dyDescent="0.3">
      <c r="B14" s="148"/>
      <c r="C14" s="149"/>
      <c r="D14" s="150"/>
      <c r="E14" s="151"/>
      <c r="F14" s="152"/>
      <c r="AJ14" s="22" t="s">
        <v>376</v>
      </c>
    </row>
    <row r="15" spans="2:36" ht="22.5" customHeight="1" x14ac:dyDescent="0.3">
      <c r="B15" s="148"/>
      <c r="C15" s="149"/>
      <c r="D15" s="150"/>
      <c r="E15" s="151"/>
      <c r="F15" s="152"/>
      <c r="AJ15" s="22" t="s">
        <v>377</v>
      </c>
    </row>
    <row r="16" spans="2:36" ht="22.5" customHeight="1" x14ac:dyDescent="0.3">
      <c r="B16" s="148"/>
      <c r="C16" s="149"/>
      <c r="D16" s="150"/>
      <c r="E16" s="151"/>
      <c r="F16" s="152"/>
      <c r="AJ16" s="22" t="s">
        <v>378</v>
      </c>
    </row>
    <row r="17" spans="2:36" ht="22.5" customHeight="1" x14ac:dyDescent="0.3">
      <c r="B17" s="148"/>
      <c r="C17" s="149"/>
      <c r="D17" s="150"/>
      <c r="E17" s="151"/>
      <c r="F17" s="152"/>
      <c r="AJ17" s="22" t="s">
        <v>379</v>
      </c>
    </row>
    <row r="18" spans="2:36" ht="22.5" customHeight="1" x14ac:dyDescent="0.3">
      <c r="B18" s="148"/>
      <c r="C18" s="149"/>
      <c r="D18" s="150"/>
      <c r="E18" s="151"/>
      <c r="F18" s="152"/>
      <c r="AJ18" s="22" t="s">
        <v>380</v>
      </c>
    </row>
    <row r="19" spans="2:36" ht="22.5" customHeight="1" x14ac:dyDescent="0.3">
      <c r="B19" s="148"/>
      <c r="C19" s="149"/>
      <c r="D19" s="150"/>
      <c r="E19" s="151"/>
      <c r="F19" s="152"/>
      <c r="AJ19" s="22" t="s">
        <v>381</v>
      </c>
    </row>
    <row r="20" spans="2:36" ht="22.5" customHeight="1" x14ac:dyDescent="0.3">
      <c r="B20" s="148"/>
      <c r="C20" s="149"/>
      <c r="D20" s="150"/>
      <c r="E20" s="151"/>
      <c r="F20" s="152"/>
      <c r="AJ20" s="22" t="s">
        <v>382</v>
      </c>
    </row>
    <row r="21" spans="2:36" ht="22.5" customHeight="1" x14ac:dyDescent="0.3">
      <c r="B21" s="148"/>
      <c r="C21" s="149"/>
      <c r="D21" s="150"/>
      <c r="E21" s="151"/>
      <c r="F21" s="152"/>
      <c r="AJ21" s="22" t="s">
        <v>383</v>
      </c>
    </row>
    <row r="22" spans="2:36" ht="22.5" customHeight="1" x14ac:dyDescent="0.3">
      <c r="B22" s="148"/>
      <c r="C22" s="149"/>
      <c r="D22" s="150"/>
      <c r="E22" s="151"/>
      <c r="F22" s="152"/>
      <c r="AJ22" s="22" t="s">
        <v>384</v>
      </c>
    </row>
    <row r="23" spans="2:36" ht="22.5" customHeight="1" x14ac:dyDescent="0.3">
      <c r="B23" s="148"/>
      <c r="C23" s="149"/>
      <c r="D23" s="150"/>
      <c r="E23" s="151"/>
      <c r="F23" s="152"/>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4" t="s">
        <v>48</v>
      </c>
      <c r="C26" s="146" t="s">
        <v>27</v>
      </c>
      <c r="D26" s="146" t="s">
        <v>28</v>
      </c>
      <c r="E26" s="146" t="s">
        <v>30</v>
      </c>
      <c r="F26" s="144" t="s">
        <v>31</v>
      </c>
      <c r="G26" s="143" t="s">
        <v>101</v>
      </c>
      <c r="H26" s="143"/>
      <c r="I26" s="143"/>
      <c r="J26" s="143"/>
      <c r="K26" s="143"/>
      <c r="AJ26" s="22" t="s">
        <v>388</v>
      </c>
    </row>
    <row r="27" spans="2:36" x14ac:dyDescent="0.3">
      <c r="B27" s="145"/>
      <c r="C27" s="147"/>
      <c r="D27" s="147"/>
      <c r="E27" s="147"/>
      <c r="F27" s="145"/>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32.4897975556228</v>
      </c>
      <c r="H29" s="65">
        <f>'Option 1'!$C$5</f>
        <v>58.053706771500615</v>
      </c>
      <c r="I29" s="65">
        <f>'Option 1'!$C$6</f>
        <v>79.4381459971396</v>
      </c>
      <c r="J29" s="65">
        <f>'Option 1'!$C$7</f>
        <v>108.98145175979468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31.59015176156263</v>
      </c>
      <c r="H30" s="65">
        <f>'Option 1(i)'!$C$5</f>
        <v>56.900215359714139</v>
      </c>
      <c r="I30" s="65">
        <f>'Option 1(i)'!$C$6</f>
        <v>78.116963872893876</v>
      </c>
      <c r="J30" s="65">
        <f>'Option 1(i)'!$C$7</f>
        <v>107.49178484796535</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24.627697039077507</v>
      </c>
      <c r="H31" s="65">
        <f>'Option 1(ii)'!$C$5</f>
        <v>45.051269889305559</v>
      </c>
      <c r="I31" s="65">
        <f>'Option 1(ii)'!$C$6</f>
        <v>62.353528098878229</v>
      </c>
      <c r="J31" s="65">
        <f>'Option 1(ii)'!$C$7</f>
        <v>86.495802341910718</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5" t="s">
        <v>74</v>
      </c>
      <c r="C13" s="166"/>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7"/>
      <c r="C14" s="168"/>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9"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9"/>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9"/>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9"/>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9"/>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9"/>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9"/>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9"/>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9"/>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9"/>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22"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- 11kV CB GM (primary)</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4" t="s">
        <v>11</v>
      </c>
      <c r="B7" s="61" t="s">
        <v>199</v>
      </c>
      <c r="C7" s="60"/>
      <c r="D7" s="61" t="s">
        <v>40</v>
      </c>
      <c r="E7" s="62">
        <v>-0.35418148278392464</v>
      </c>
      <c r="F7" s="62">
        <v>-0.38260259211858588</v>
      </c>
      <c r="G7" s="62">
        <v>-0.41215845930436562</v>
      </c>
      <c r="H7" s="62">
        <v>-0.4421420998237155</v>
      </c>
      <c r="I7" s="62">
        <v>-0.47809711411279776</v>
      </c>
      <c r="J7" s="62">
        <v>-0.50841410353895444</v>
      </c>
      <c r="K7" s="62">
        <v>-0.53399148968661081</v>
      </c>
      <c r="L7" s="62">
        <v>-0.55992434347903564</v>
      </c>
      <c r="M7" s="62">
        <v>-0.59134382249830375</v>
      </c>
      <c r="N7" s="62">
        <v>-0.62189563468732989</v>
      </c>
      <c r="O7" s="62">
        <v>-0.65225363039665529</v>
      </c>
      <c r="P7" s="62">
        <v>-0.68247400729417629</v>
      </c>
      <c r="Q7" s="62">
        <v>-0.71108154748144892</v>
      </c>
      <c r="R7" s="62">
        <v>-0.7348981055108621</v>
      </c>
      <c r="S7" s="62">
        <v>-0.7568596181357149</v>
      </c>
      <c r="T7" s="62">
        <v>-0.77623257257226774</v>
      </c>
      <c r="U7" s="62">
        <v>-0.78902213002988397</v>
      </c>
      <c r="V7" s="62">
        <v>-0.79729371492608292</v>
      </c>
      <c r="W7" s="62">
        <v>-0.80243487861074181</v>
      </c>
      <c r="X7" s="62">
        <v>-0.80368656790969006</v>
      </c>
      <c r="Y7" s="62">
        <v>-0.80440938283530294</v>
      </c>
      <c r="Z7" s="62">
        <v>-0.80465762681953257</v>
      </c>
      <c r="AA7" s="62">
        <v>-0.80471056497874183</v>
      </c>
      <c r="AB7" s="62">
        <v>-0.80471056497874183</v>
      </c>
      <c r="AC7" s="62">
        <v>-0.80471056497874183</v>
      </c>
      <c r="AD7" s="62">
        <v>-0.80471056497874183</v>
      </c>
      <c r="AE7" s="62">
        <v>-0.80471056497874183</v>
      </c>
      <c r="AF7" s="62">
        <v>-0.80471056497874183</v>
      </c>
      <c r="AG7" s="62">
        <v>-0.80471056497874183</v>
      </c>
      <c r="AH7" s="62">
        <v>-0.80471056497874183</v>
      </c>
      <c r="AI7" s="62">
        <v>-0.80471056497874183</v>
      </c>
      <c r="AJ7" s="62">
        <v>-0.80471056497874183</v>
      </c>
      <c r="AK7" s="62">
        <v>-0.80471056497874183</v>
      </c>
      <c r="AL7" s="62">
        <v>-0.80471056497874183</v>
      </c>
      <c r="AM7" s="62">
        <v>-0.80471056497874183</v>
      </c>
      <c r="AN7" s="62">
        <v>-0.80471056497874183</v>
      </c>
      <c r="AO7" s="62">
        <v>-0.80471056497874183</v>
      </c>
      <c r="AP7" s="62">
        <v>-0.80471056497874183</v>
      </c>
      <c r="AQ7" s="62">
        <v>-0.80471056497874183</v>
      </c>
      <c r="AR7" s="62">
        <v>-0.80471056497874183</v>
      </c>
      <c r="AS7" s="62">
        <v>-0.80471056497874183</v>
      </c>
      <c r="AT7" s="62">
        <v>-0.80471056497874183</v>
      </c>
      <c r="AU7" s="62">
        <v>-0.80471056497874183</v>
      </c>
      <c r="AV7" s="62">
        <v>-0.80471056497874183</v>
      </c>
      <c r="AW7" s="62">
        <v>-0.80471056497874183</v>
      </c>
      <c r="AX7" s="61"/>
      <c r="AY7" s="61"/>
      <c r="AZ7" s="61"/>
      <c r="BA7" s="61"/>
      <c r="BB7" s="61"/>
      <c r="BC7" s="61"/>
      <c r="BD7" s="61"/>
      <c r="BP7" s="22" t="s">
        <v>369</v>
      </c>
    </row>
    <row r="8" spans="1:68" x14ac:dyDescent="0.3">
      <c r="A8" s="175"/>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5"/>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5"/>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5"/>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6"/>
      <c r="B12" s="124" t="s">
        <v>196</v>
      </c>
      <c r="C12" s="58"/>
      <c r="D12" s="125" t="s">
        <v>40</v>
      </c>
      <c r="E12" s="59">
        <f>SUM(E7:E11)</f>
        <v>-0.35418148278392464</v>
      </c>
      <c r="F12" s="59">
        <f t="shared" ref="F12:AW12" si="0">SUM(F7:F11)</f>
        <v>-0.38260259211858588</v>
      </c>
      <c r="G12" s="59">
        <f t="shared" si="0"/>
        <v>-0.41215845930436562</v>
      </c>
      <c r="H12" s="59">
        <f t="shared" si="0"/>
        <v>-0.4421420998237155</v>
      </c>
      <c r="I12" s="59">
        <f t="shared" si="0"/>
        <v>-0.47809711411279776</v>
      </c>
      <c r="J12" s="59">
        <f t="shared" si="0"/>
        <v>-0.50841410353895444</v>
      </c>
      <c r="K12" s="59">
        <f t="shared" si="0"/>
        <v>-0.53399148968661081</v>
      </c>
      <c r="L12" s="59">
        <f t="shared" si="0"/>
        <v>-0.55992434347903564</v>
      </c>
      <c r="M12" s="59">
        <f t="shared" si="0"/>
        <v>-0.59134382249830375</v>
      </c>
      <c r="N12" s="59">
        <f t="shared" si="0"/>
        <v>-0.62189563468732989</v>
      </c>
      <c r="O12" s="59">
        <f t="shared" si="0"/>
        <v>-0.65225363039665529</v>
      </c>
      <c r="P12" s="59">
        <f t="shared" si="0"/>
        <v>-0.68247400729417629</v>
      </c>
      <c r="Q12" s="59">
        <f t="shared" si="0"/>
        <v>-0.71108154748144892</v>
      </c>
      <c r="R12" s="59">
        <f t="shared" si="0"/>
        <v>-0.7348981055108621</v>
      </c>
      <c r="S12" s="59">
        <f t="shared" si="0"/>
        <v>-0.7568596181357149</v>
      </c>
      <c r="T12" s="59">
        <f t="shared" si="0"/>
        <v>-0.77623257257226774</v>
      </c>
      <c r="U12" s="59">
        <f t="shared" si="0"/>
        <v>-0.78902213002988397</v>
      </c>
      <c r="V12" s="59">
        <f t="shared" si="0"/>
        <v>-0.79729371492608292</v>
      </c>
      <c r="W12" s="59">
        <f t="shared" si="0"/>
        <v>-0.80243487861074181</v>
      </c>
      <c r="X12" s="59">
        <f t="shared" si="0"/>
        <v>-0.80368656790969006</v>
      </c>
      <c r="Y12" s="59">
        <f t="shared" si="0"/>
        <v>-0.80440938283530294</v>
      </c>
      <c r="Z12" s="59">
        <f t="shared" si="0"/>
        <v>-0.80465762681953257</v>
      </c>
      <c r="AA12" s="59">
        <f t="shared" si="0"/>
        <v>-0.80471056497874183</v>
      </c>
      <c r="AB12" s="59">
        <f t="shared" si="0"/>
        <v>-0.80471056497874183</v>
      </c>
      <c r="AC12" s="59">
        <f t="shared" si="0"/>
        <v>-0.80471056497874183</v>
      </c>
      <c r="AD12" s="59">
        <f t="shared" si="0"/>
        <v>-0.80471056497874183</v>
      </c>
      <c r="AE12" s="59">
        <f t="shared" si="0"/>
        <v>-0.80471056497874183</v>
      </c>
      <c r="AF12" s="59">
        <f t="shared" si="0"/>
        <v>-0.80471056497874183</v>
      </c>
      <c r="AG12" s="59">
        <f t="shared" si="0"/>
        <v>-0.80471056497874183</v>
      </c>
      <c r="AH12" s="59">
        <f t="shared" si="0"/>
        <v>-0.80471056497874183</v>
      </c>
      <c r="AI12" s="59">
        <f t="shared" si="0"/>
        <v>-0.80471056497874183</v>
      </c>
      <c r="AJ12" s="59">
        <f t="shared" si="0"/>
        <v>-0.80471056497874183</v>
      </c>
      <c r="AK12" s="59">
        <f t="shared" si="0"/>
        <v>-0.80471056497874183</v>
      </c>
      <c r="AL12" s="59">
        <f t="shared" si="0"/>
        <v>-0.80471056497874183</v>
      </c>
      <c r="AM12" s="59">
        <f t="shared" si="0"/>
        <v>-0.80471056497874183</v>
      </c>
      <c r="AN12" s="59">
        <f t="shared" si="0"/>
        <v>-0.80471056497874183</v>
      </c>
      <c r="AO12" s="59">
        <f t="shared" si="0"/>
        <v>-0.80471056497874183</v>
      </c>
      <c r="AP12" s="59">
        <f t="shared" si="0"/>
        <v>-0.80471056497874183</v>
      </c>
      <c r="AQ12" s="59">
        <f t="shared" si="0"/>
        <v>-0.80471056497874183</v>
      </c>
      <c r="AR12" s="59">
        <f t="shared" si="0"/>
        <v>-0.80471056497874183</v>
      </c>
      <c r="AS12" s="59">
        <f t="shared" si="0"/>
        <v>-0.80471056497874183</v>
      </c>
      <c r="AT12" s="59">
        <f t="shared" si="0"/>
        <v>-0.80471056497874183</v>
      </c>
      <c r="AU12" s="59">
        <f t="shared" si="0"/>
        <v>-0.80471056497874183</v>
      </c>
      <c r="AV12" s="59">
        <f t="shared" si="0"/>
        <v>-0.80471056497874183</v>
      </c>
      <c r="AW12" s="59">
        <f t="shared" si="0"/>
        <v>-0.80471056497874183</v>
      </c>
      <c r="AX12" s="61"/>
      <c r="AY12" s="61"/>
      <c r="AZ12" s="61"/>
      <c r="BA12" s="61"/>
      <c r="BB12" s="61"/>
      <c r="BC12" s="61"/>
      <c r="BD12" s="61"/>
      <c r="BP12" s="22" t="s">
        <v>374</v>
      </c>
    </row>
    <row r="13" spans="1:68" ht="12.75" customHeight="1" x14ac:dyDescent="0.3">
      <c r="A13" s="170"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1"/>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1"/>
      <c r="B15" s="9" t="s">
        <v>297</v>
      </c>
      <c r="C15" s="11"/>
      <c r="D15" s="11" t="s">
        <v>40</v>
      </c>
      <c r="E15" s="81">
        <f>'Fixed data'!$G$7*E$31/1000000</f>
        <v>-1.0243360811840225</v>
      </c>
      <c r="F15" s="81">
        <f>'Fixed data'!$G$7*F$31/1000000</f>
        <v>-1.1080197171657227</v>
      </c>
      <c r="G15" s="81">
        <f>'Fixed data'!$G$7*G$31/1000000</f>
        <v>-1.1958469191010241</v>
      </c>
      <c r="H15" s="81">
        <f>'Fixed data'!$G$7*H$31/1000000</f>
        <v>-1.2856057315421217</v>
      </c>
      <c r="I15" s="81">
        <f>'Fixed data'!$G$7*I$31/1000000</f>
        <v>-1.3940937642071425</v>
      </c>
      <c r="J15" s="81">
        <f>'Fixed data'!$G$7*J$31/1000000</f>
        <v>-1.4889651413314968</v>
      </c>
      <c r="K15" s="81">
        <f>'Fixed data'!$G$7*K$31/1000000</f>
        <v>-1.5727714619735873</v>
      </c>
      <c r="L15" s="81">
        <f>'Fixed data'!$G$7*L$31/1000000</f>
        <v>-1.6583571642825408</v>
      </c>
      <c r="M15" s="81">
        <f>'Fixed data'!$G$7*M$31/1000000</f>
        <v>-1.7632132647618384</v>
      </c>
      <c r="N15" s="81">
        <f>'Fixed data'!$G$7*N$31/1000000</f>
        <v>-1.8657001489892822</v>
      </c>
      <c r="O15" s="81">
        <f>'Fixed data'!$G$7*O$31/1000000</f>
        <v>-1.9683688412304545</v>
      </c>
      <c r="P15" s="81">
        <f>'Fixed data'!$G$7*P$31/1000000</f>
        <v>-2.071820466462305</v>
      </c>
      <c r="Q15" s="81">
        <f>'Fixed data'!$G$7*Q$31/1000000</f>
        <v>-2.1725852493758264</v>
      </c>
      <c r="R15" s="81">
        <f>'Fixed data'!$G$7*R$31/1000000</f>
        <v>-2.2619062487790185</v>
      </c>
      <c r="S15" s="81">
        <f>'Fixed data'!$G$7*S$31/1000000</f>
        <v>-2.3477102954025066</v>
      </c>
      <c r="T15" s="81">
        <f>'Fixed data'!$G$7*T$31/1000000</f>
        <v>-2.4271930415904577</v>
      </c>
      <c r="U15" s="81">
        <f>'Fixed data'!$G$7*U$31/1000000</f>
        <v>-2.482519202378918</v>
      </c>
      <c r="V15" s="81">
        <f>'Fixed data'!$G$7*V$31/1000000</f>
        <v>-2.5169841618423363</v>
      </c>
      <c r="W15" s="81">
        <f>'Fixed data'!$G$7*W$31/1000000</f>
        <v>-2.5404235092560161</v>
      </c>
      <c r="X15" s="81">
        <f>'Fixed data'!$G$7*X$31/1000000</f>
        <v>-2.5487281742477417</v>
      </c>
      <c r="Y15" s="81">
        <f>'Fixed data'!$G$7*Y$31/1000000</f>
        <v>-2.5537992324198449</v>
      </c>
      <c r="Z15" s="81">
        <f>'Fixed data'!$G$7*Z$31/1000000</f>
        <v>-2.5555625087924252</v>
      </c>
      <c r="AA15" s="81">
        <f>'Fixed data'!$G$7*AA$31/1000000</f>
        <v>-2.5559384990125218</v>
      </c>
      <c r="AB15" s="81">
        <f>'Fixed data'!$G$7*AB$31/1000000</f>
        <v>-2.5559384990125218</v>
      </c>
      <c r="AC15" s="81">
        <f>'Fixed data'!$G$7*AC$31/1000000</f>
        <v>-2.5559384990125218</v>
      </c>
      <c r="AD15" s="81">
        <f>'Fixed data'!$G$7*AD$31/1000000</f>
        <v>-2.5559384990125218</v>
      </c>
      <c r="AE15" s="81">
        <f>'Fixed data'!$G$7*AE$31/1000000</f>
        <v>-2.5559384990125218</v>
      </c>
      <c r="AF15" s="81">
        <f>'Fixed data'!$G$7*AF$31/1000000</f>
        <v>-2.5559384990125218</v>
      </c>
      <c r="AG15" s="81">
        <f>'Fixed data'!$G$7*AG$31/1000000</f>
        <v>-2.5559384990125218</v>
      </c>
      <c r="AH15" s="81">
        <f>'Fixed data'!$G$7*AH$31/1000000</f>
        <v>-2.5559384990125218</v>
      </c>
      <c r="AI15" s="81">
        <f>'Fixed data'!$G$7*AI$31/1000000</f>
        <v>-2.5559384990125218</v>
      </c>
      <c r="AJ15" s="81">
        <f>'Fixed data'!$G$7*AJ$31/1000000</f>
        <v>-2.5559384990125218</v>
      </c>
      <c r="AK15" s="81">
        <f>'Fixed data'!$G$7*AK$31/1000000</f>
        <v>-2.5559384990125218</v>
      </c>
      <c r="AL15" s="81">
        <f>'Fixed data'!$G$7*AL$31/1000000</f>
        <v>-2.5559384990125218</v>
      </c>
      <c r="AM15" s="81">
        <f>'Fixed data'!$G$7*AM$31/1000000</f>
        <v>-2.5559384990125218</v>
      </c>
      <c r="AN15" s="81">
        <f>'Fixed data'!$G$7*AN$31/1000000</f>
        <v>-2.5559384990125218</v>
      </c>
      <c r="AO15" s="81">
        <f>'Fixed data'!$G$7*AO$31/1000000</f>
        <v>-2.5559384990125218</v>
      </c>
      <c r="AP15" s="81">
        <f>'Fixed data'!$G$7*AP$31/1000000</f>
        <v>-2.5559384990125218</v>
      </c>
      <c r="AQ15" s="81">
        <f>'Fixed data'!$G$7*AQ$31/1000000</f>
        <v>-2.5559384990125218</v>
      </c>
      <c r="AR15" s="81">
        <f>'Fixed data'!$G$7*AR$31/1000000</f>
        <v>-2.5559384990125218</v>
      </c>
      <c r="AS15" s="81">
        <f>'Fixed data'!$G$7*AS$31/1000000</f>
        <v>-2.5559384990125218</v>
      </c>
      <c r="AT15" s="81">
        <f>'Fixed data'!$G$7*AT$31/1000000</f>
        <v>-2.5559384990125218</v>
      </c>
      <c r="AU15" s="81">
        <f>'Fixed data'!$G$7*AU$31/1000000</f>
        <v>-2.5559384990125218</v>
      </c>
      <c r="AV15" s="81">
        <f>'Fixed data'!$G$7*AV$31/1000000</f>
        <v>-2.5559384990125218</v>
      </c>
      <c r="AW15" s="81">
        <f>'Fixed data'!$G$7*AW$31/1000000</f>
        <v>-2.5559384990125218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1"/>
      <c r="B16" s="9" t="s">
        <v>298</v>
      </c>
      <c r="C16" s="9"/>
      <c r="D16" s="9" t="s">
        <v>40</v>
      </c>
      <c r="E16" s="81">
        <f>'Fixed data'!$G$8*E32/1000000</f>
        <v>-1.8639716205026799</v>
      </c>
      <c r="F16" s="81">
        <f>'Fixed data'!$G$8*F32/1000000</f>
        <v>-2.0162495800433291</v>
      </c>
      <c r="G16" s="81">
        <f>'Fixed data'!$G$8*G32/1000000</f>
        <v>-2.1760674524829975</v>
      </c>
      <c r="H16" s="81">
        <f>'Fixed data'!$G$8*H32/1000000</f>
        <v>-2.3394001990979616</v>
      </c>
      <c r="I16" s="81">
        <f>'Fixed data'!$G$8*I32/1000000</f>
        <v>-2.5368141584838129</v>
      </c>
      <c r="J16" s="81">
        <f>'Fixed data'!$G$8*J32/1000000</f>
        <v>-2.7094499807476984</v>
      </c>
      <c r="K16" s="81">
        <f>'Fixed data'!$G$8*K32/1000000</f>
        <v>-2.8619508828544462</v>
      </c>
      <c r="L16" s="81">
        <f>'Fixed data'!$G$8*L32/1000000</f>
        <v>-3.0176897136170484</v>
      </c>
      <c r="M16" s="81">
        <f>'Fixed data'!$G$8*M32/1000000</f>
        <v>-3.2084944977007992</v>
      </c>
      <c r="N16" s="81">
        <f>'Fixed data'!$G$8*N32/1000000</f>
        <v>-3.3949880983710661</v>
      </c>
      <c r="O16" s="81">
        <f>'Fixed data'!$G$8*O32/1000000</f>
        <v>-3.5818124145264574</v>
      </c>
      <c r="P16" s="81">
        <f>'Fixed data'!$G$8*P32/1000000</f>
        <v>-3.7700613959397882</v>
      </c>
      <c r="Q16" s="81">
        <f>'Fixed data'!$G$8*Q32/1000000</f>
        <v>-3.9534211656000071</v>
      </c>
      <c r="R16" s="81">
        <f>'Fixed data'!$G$8*R32/1000000</f>
        <v>-4.115956874561749</v>
      </c>
      <c r="S16" s="81">
        <f>'Fixed data'!$G$8*S32/1000000</f>
        <v>-4.2720926897227605</v>
      </c>
      <c r="T16" s="81">
        <f>'Fixed data'!$G$8*T32/1000000</f>
        <v>-4.4167257346657784</v>
      </c>
      <c r="U16" s="81">
        <f>'Fixed data'!$G$8*U32/1000000</f>
        <v>-4.5174015700609287</v>
      </c>
      <c r="V16" s="81">
        <f>'Fixed data'!$G$8*V32/1000000</f>
        <v>-4.5801167571564241</v>
      </c>
      <c r="W16" s="81">
        <f>'Fixed data'!$G$8*W32/1000000</f>
        <v>-4.6227689150477387</v>
      </c>
      <c r="X16" s="81">
        <f>'Fixed data'!$G$8*X32/1000000</f>
        <v>-4.6378808167804024</v>
      </c>
      <c r="Y16" s="81">
        <f>'Fixed data'!$G$8*Y32/1000000</f>
        <v>-4.6471085413887536</v>
      </c>
      <c r="Z16" s="81">
        <f>'Fixed data'!$G$8*Z32/1000000</f>
        <v>-4.6503171440123703</v>
      </c>
      <c r="AA16" s="81">
        <f>'Fixed data'!$G$8*AA32/1000000</f>
        <v>-4.6510013294675341</v>
      </c>
      <c r="AB16" s="81">
        <f>'Fixed data'!$G$8*AB32/1000000</f>
        <v>-4.6510013294675341</v>
      </c>
      <c r="AC16" s="81">
        <f>'Fixed data'!$G$8*AC32/1000000</f>
        <v>-4.6510013294675341</v>
      </c>
      <c r="AD16" s="81">
        <f>'Fixed data'!$G$8*AD32/1000000</f>
        <v>-4.6510013294675341</v>
      </c>
      <c r="AE16" s="81">
        <f>'Fixed data'!$G$8*AE32/1000000</f>
        <v>-4.6510013294675341</v>
      </c>
      <c r="AF16" s="81">
        <f>'Fixed data'!$G$8*AF32/1000000</f>
        <v>-4.6510013294675341</v>
      </c>
      <c r="AG16" s="81">
        <f>'Fixed data'!$G$8*AG32/1000000</f>
        <v>-4.6510013294675341</v>
      </c>
      <c r="AH16" s="81">
        <f>'Fixed data'!$G$8*AH32/1000000</f>
        <v>-4.6510013294675341</v>
      </c>
      <c r="AI16" s="81">
        <f>'Fixed data'!$G$8*AI32/1000000</f>
        <v>-4.6510013294675341</v>
      </c>
      <c r="AJ16" s="81">
        <f>'Fixed data'!$G$8*AJ32/1000000</f>
        <v>-4.6510013294675341</v>
      </c>
      <c r="AK16" s="81">
        <f>'Fixed data'!$G$8*AK32/1000000</f>
        <v>-4.6510013294675341</v>
      </c>
      <c r="AL16" s="81">
        <f>'Fixed data'!$G$8*AL32/1000000</f>
        <v>-4.6510013294675341</v>
      </c>
      <c r="AM16" s="81">
        <f>'Fixed data'!$G$8*AM32/1000000</f>
        <v>-4.6510013294675341</v>
      </c>
      <c r="AN16" s="81">
        <f>'Fixed data'!$G$8*AN32/1000000</f>
        <v>-4.6510013294675341</v>
      </c>
      <c r="AO16" s="81">
        <f>'Fixed data'!$G$8*AO32/1000000</f>
        <v>-4.6510013294675341</v>
      </c>
      <c r="AP16" s="81">
        <f>'Fixed data'!$G$8*AP32/1000000</f>
        <v>-4.6510013294675341</v>
      </c>
      <c r="AQ16" s="81">
        <f>'Fixed data'!$G$8*AQ32/1000000</f>
        <v>-4.6510013294675341</v>
      </c>
      <c r="AR16" s="81">
        <f>'Fixed data'!$G$8*AR32/1000000</f>
        <v>-4.6510013294675341</v>
      </c>
      <c r="AS16" s="81">
        <f>'Fixed data'!$G$8*AS32/1000000</f>
        <v>-4.6510013294675341</v>
      </c>
      <c r="AT16" s="81">
        <f>'Fixed data'!$G$8*AT32/1000000</f>
        <v>-4.6510013294675341</v>
      </c>
      <c r="AU16" s="81">
        <f>'Fixed data'!$G$8*AU32/1000000</f>
        <v>-4.6510013294675341</v>
      </c>
      <c r="AV16" s="81">
        <f>'Fixed data'!$G$8*AV32/1000000</f>
        <v>-4.6510013294675341</v>
      </c>
      <c r="AW16" s="81">
        <f>'Fixed data'!$G$8*AW32/1000000</f>
        <v>-4.6510013294675341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1"/>
      <c r="B17" s="4" t="s">
        <v>202</v>
      </c>
      <c r="D17" s="9" t="s">
        <v>40</v>
      </c>
      <c r="E17" s="34">
        <f>E33*'Fixed data'!H$5/1000000</f>
        <v>-5.0223502580323987E-5</v>
      </c>
      <c r="F17" s="34">
        <f>F33*'Fixed data'!I$5/1000000</f>
        <v>-5.7118569197694455E-5</v>
      </c>
      <c r="G17" s="34">
        <f>G33*'Fixed data'!J$5/1000000</f>
        <v>-6.5569516342893255E-5</v>
      </c>
      <c r="H17" s="34">
        <f>H33*'Fixed data'!K$5/1000000</f>
        <v>-7.4948982985345236E-5</v>
      </c>
      <c r="I17" s="34">
        <f>I33*'Fixed data'!L$5/1000000</f>
        <v>-8.6458817109710858E-5</v>
      </c>
      <c r="J17" s="34">
        <f>J33*'Fixed data'!M$5/1000000</f>
        <v>-1.6436617000881989E-4</v>
      </c>
      <c r="K17" s="34">
        <f>K33*'Fixed data'!N$5/1000000</f>
        <v>-2.4887515342128421E-4</v>
      </c>
      <c r="L17" s="34">
        <f>L33*'Fixed data'!O$5/1000000</f>
        <v>-3.4107810827896991E-4</v>
      </c>
      <c r="M17" s="34">
        <f>M33*'Fixed data'!P$5/1000000</f>
        <v>-4.4508140187515837E-4</v>
      </c>
      <c r="N17" s="34">
        <f>N33*'Fixed data'!Q$5/1000000</f>
        <v>-5.5746018884911155E-4</v>
      </c>
      <c r="O17" s="34">
        <f>O33*'Fixed data'!R$5/1000000</f>
        <v>-6.7854886346260909E-4</v>
      </c>
      <c r="P17" s="34">
        <f>P33*'Fixed data'!S$5/1000000</f>
        <v>-8.0832775844480193E-4</v>
      </c>
      <c r="Q17" s="34">
        <f>Q33*'Fixed data'!T$5/1000000</f>
        <v>-9.4472964573260015E-4</v>
      </c>
      <c r="R17" s="34">
        <f>R33*'Fixed data'!U$5/1000000</f>
        <v>-1.0822594687150133E-3</v>
      </c>
      <c r="S17" s="34">
        <f>S33*'Fixed data'!V$5/1000000</f>
        <v>-1.2236574638129893E-3</v>
      </c>
      <c r="T17" s="34">
        <f>T33*'Fixed data'!W$5/1000000</f>
        <v>-1.3442280936621714E-3</v>
      </c>
      <c r="U17" s="34">
        <f>U33*'Fixed data'!X$5/1000000</f>
        <v>-1.4847542998236297E-3</v>
      </c>
      <c r="V17" s="34">
        <f>V33*'Fixed data'!Y$5/1000000</f>
        <v>-1.6198052269179148E-3</v>
      </c>
      <c r="W17" s="34">
        <f>W33*'Fixed data'!Z$5/1000000</f>
        <v>-1.7504213766769093E-3</v>
      </c>
      <c r="X17" s="34">
        <f>X33*'Fixed data'!AA$5/1000000</f>
        <v>-1.8735269549604509E-3</v>
      </c>
      <c r="Y17" s="34">
        <f>Y33*'Fixed data'!AB$5/1000000</f>
        <v>-1.9956757506313775E-3</v>
      </c>
      <c r="Z17" s="34">
        <f>Z33*'Fixed data'!AC$5/1000000</f>
        <v>-2.0995616196944219E-3</v>
      </c>
      <c r="AA17" s="34">
        <f>AA33*'Fixed data'!AD$5/1000000</f>
        <v>-2.2201773613112204E-3</v>
      </c>
      <c r="AB17" s="34">
        <f>AB33*'Fixed data'!AE$5/1000000</f>
        <v>-2.3406521018474883E-3</v>
      </c>
      <c r="AC17" s="34">
        <f>AC33*'Fixed data'!AF$5/1000000</f>
        <v>-2.4611268423837557E-3</v>
      </c>
      <c r="AD17" s="34">
        <f>AD33*'Fixed data'!AG$5/1000000</f>
        <v>-2.5816015829200241E-3</v>
      </c>
      <c r="AE17" s="34">
        <f>AE33*'Fixed data'!AH$5/1000000</f>
        <v>-2.702076323456292E-3</v>
      </c>
      <c r="AF17" s="34">
        <f>AF33*'Fixed data'!AI$5/1000000</f>
        <v>-2.8225510639925595E-3</v>
      </c>
      <c r="AG17" s="34">
        <f>AG33*'Fixed data'!AJ$5/1000000</f>
        <v>-2.9430258045288274E-3</v>
      </c>
      <c r="AH17" s="34">
        <f>AH33*'Fixed data'!AK$5/1000000</f>
        <v>-3.0635005450650953E-3</v>
      </c>
      <c r="AI17" s="34">
        <f>AI33*'Fixed data'!AL$5/1000000</f>
        <v>-3.1667646083818959E-3</v>
      </c>
      <c r="AJ17" s="34">
        <f>AJ33*'Fixed data'!AM$5/1000000</f>
        <v>-3.2872393489181634E-3</v>
      </c>
      <c r="AK17" s="34">
        <f>AK33*'Fixed data'!AN$5/1000000</f>
        <v>-3.4077140894544313E-3</v>
      </c>
      <c r="AL17" s="34">
        <f>AL33*'Fixed data'!AO$5/1000000</f>
        <v>-3.5281888299906997E-3</v>
      </c>
      <c r="AM17" s="34">
        <f>AM33*'Fixed data'!AP$5/1000000</f>
        <v>-3.6486635705269672E-3</v>
      </c>
      <c r="AN17" s="34">
        <f>AN33*'Fixed data'!AQ$5/1000000</f>
        <v>-3.7863489882827015E-3</v>
      </c>
      <c r="AO17" s="34">
        <f>AO33*'Fixed data'!AR$5/1000000</f>
        <v>-3.906823728818969E-3</v>
      </c>
      <c r="AP17" s="34">
        <f>AP33*'Fixed data'!AS$5/1000000</f>
        <v>-4.0272984693552373E-3</v>
      </c>
      <c r="AQ17" s="34">
        <f>AQ33*'Fixed data'!AT$5/1000000</f>
        <v>-4.1477732098915048E-3</v>
      </c>
      <c r="AR17" s="34">
        <f>AR33*'Fixed data'!AU$5/1000000</f>
        <v>-4.2682479504277723E-3</v>
      </c>
      <c r="AS17" s="34">
        <f>AS33*'Fixed data'!AV$5/1000000</f>
        <v>-4.4059333681835079E-3</v>
      </c>
      <c r="AT17" s="34">
        <f>AT33*'Fixed data'!AW$5/1000000</f>
        <v>-4.5091974315003081E-3</v>
      </c>
      <c r="AU17" s="34">
        <f>AU33*'Fixed data'!AX$5/1000000</f>
        <v>-4.6296721720365764E-3</v>
      </c>
      <c r="AV17" s="34">
        <f>AV33*'Fixed data'!AY$5/1000000</f>
        <v>-4.7501469125728448E-3</v>
      </c>
      <c r="AW17" s="34">
        <f>AW33*'Fixed data'!AZ$5/1000000</f>
        <v>-4.853410975889645E-3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1"/>
      <c r="B18" s="9" t="s">
        <v>69</v>
      </c>
      <c r="C18" s="9"/>
      <c r="D18" s="4" t="s">
        <v>40</v>
      </c>
      <c r="E18" s="34">
        <f>E34*'Fixed data'!$G$9</f>
        <v>-2.8734932079836493E-2</v>
      </c>
      <c r="F18" s="34">
        <f>F34*'Fixed data'!$G$9</f>
        <v>-3.1099933088566352E-2</v>
      </c>
      <c r="G18" s="34">
        <f>G34*'Fixed data'!$G$9</f>
        <v>-3.3565406619129566E-2</v>
      </c>
      <c r="H18" s="34">
        <f>H34*'Fixed data'!$G$9</f>
        <v>-3.6066337189634534E-2</v>
      </c>
      <c r="I18" s="34">
        <f>I34*'Fixed data'!$G$9</f>
        <v>-3.9079494870465192E-2</v>
      </c>
      <c r="J18" s="34">
        <f>J34*'Fixed data'!$G$9</f>
        <v>-4.157557359049005E-2</v>
      </c>
      <c r="K18" s="34">
        <f>K34*'Fixed data'!$G$9</f>
        <v>-4.3633301294240485E-2</v>
      </c>
      <c r="L18" s="34">
        <f>L34*'Fixed data'!$G$9</f>
        <v>-4.5720320492934639E-2</v>
      </c>
      <c r="M18" s="34">
        <f>M34*'Fixed data'!$G$9</f>
        <v>-4.8272353337187157E-2</v>
      </c>
      <c r="N18" s="34">
        <f>N34*'Fixed data'!$G$9</f>
        <v>-5.0784333490368101E-2</v>
      </c>
      <c r="O18" s="34">
        <f>O34*'Fixed data'!$G$9</f>
        <v>-5.3284115862298247E-2</v>
      </c>
      <c r="P18" s="34">
        <f>P34*'Fixed data'!$G$9</f>
        <v>-5.5766062663869964E-2</v>
      </c>
      <c r="Q18" s="34">
        <f>Q34*'Fixed data'!$G$9</f>
        <v>-5.8012993035774112E-2</v>
      </c>
      <c r="R18" s="34">
        <f>R34*'Fixed data'!$G$9</f>
        <v>-5.9874791604429899E-2</v>
      </c>
      <c r="S18" s="34">
        <f>S34*'Fixed data'!$G$9</f>
        <v>-6.1615328418093959E-2</v>
      </c>
      <c r="T18" s="34">
        <f>T34*'Fixed data'!$G$9</f>
        <v>-6.3101407314433436E-2</v>
      </c>
      <c r="U18" s="34">
        <f>U34*'Fixed data'!$G$9</f>
        <v>-6.4053496568879514E-2</v>
      </c>
      <c r="V18" s="34">
        <f>V34*'Fixed data'!$G$9</f>
        <v>-6.4647665970654217E-2</v>
      </c>
      <c r="W18" s="34">
        <f>W34*'Fixed data'!$G$9</f>
        <v>-6.5019256763791167E-2</v>
      </c>
      <c r="X18" s="34">
        <f>X34*'Fixed data'!$G$9</f>
        <v>-6.5113995575619671E-2</v>
      </c>
      <c r="Y18" s="34">
        <f>Y34*'Fixed data'!$G$9</f>
        <v>-6.5171676602385986E-2</v>
      </c>
      <c r="Z18" s="34">
        <f>Z34*'Fixed data'!$G$9</f>
        <v>-6.5196142856425221E-2</v>
      </c>
      <c r="AA18" s="34">
        <f>AA34*'Fixed data'!$G$9</f>
        <v>-6.5203619767105245E-2</v>
      </c>
      <c r="AB18" s="34">
        <f>AB34*'Fixed data'!$G$9</f>
        <v>-6.5203619767105245E-2</v>
      </c>
      <c r="AC18" s="34">
        <f>AC34*'Fixed data'!$G$9</f>
        <v>-6.5203619767105245E-2</v>
      </c>
      <c r="AD18" s="34">
        <f>AD34*'Fixed data'!$G$9</f>
        <v>-6.5203619767105245E-2</v>
      </c>
      <c r="AE18" s="34">
        <f>AE34*'Fixed data'!$G$9</f>
        <v>-6.5203619767105245E-2</v>
      </c>
      <c r="AF18" s="34">
        <f>AF34*'Fixed data'!$G$9</f>
        <v>-6.5203619767105245E-2</v>
      </c>
      <c r="AG18" s="34">
        <f>AG34*'Fixed data'!$G$9</f>
        <v>-6.5203619767105245E-2</v>
      </c>
      <c r="AH18" s="34">
        <f>AH34*'Fixed data'!$G$9</f>
        <v>-6.5203619767105245E-2</v>
      </c>
      <c r="AI18" s="34">
        <f>AI34*'Fixed data'!$G$9</f>
        <v>-6.5203619767105245E-2</v>
      </c>
      <c r="AJ18" s="34">
        <f>AJ34*'Fixed data'!$G$9</f>
        <v>-6.5203619767105245E-2</v>
      </c>
      <c r="AK18" s="34">
        <f>AK34*'Fixed data'!$G$9</f>
        <v>-6.5203619767105245E-2</v>
      </c>
      <c r="AL18" s="34">
        <f>AL34*'Fixed data'!$G$9</f>
        <v>-6.5203619767105245E-2</v>
      </c>
      <c r="AM18" s="34">
        <f>AM34*'Fixed data'!$G$9</f>
        <v>-6.5203619767105245E-2</v>
      </c>
      <c r="AN18" s="34">
        <f>AN34*'Fixed data'!$G$9</f>
        <v>-6.5203619767105245E-2</v>
      </c>
      <c r="AO18" s="34">
        <f>AO34*'Fixed data'!$G$9</f>
        <v>-6.5203619767105245E-2</v>
      </c>
      <c r="AP18" s="34">
        <f>AP34*'Fixed data'!$G$9</f>
        <v>-6.5203619767105245E-2</v>
      </c>
      <c r="AQ18" s="34">
        <f>AQ34*'Fixed data'!$G$9</f>
        <v>-6.5203619767105245E-2</v>
      </c>
      <c r="AR18" s="34">
        <f>AR34*'Fixed data'!$G$9</f>
        <v>-6.5203619767105245E-2</v>
      </c>
      <c r="AS18" s="34">
        <f>AS34*'Fixed data'!$G$9</f>
        <v>-6.5203619767105245E-2</v>
      </c>
      <c r="AT18" s="34">
        <f>AT34*'Fixed data'!$G$9</f>
        <v>-6.5203619767105245E-2</v>
      </c>
      <c r="AU18" s="34">
        <f>AU34*'Fixed data'!$G$9</f>
        <v>-6.5203619767105245E-2</v>
      </c>
      <c r="AV18" s="34">
        <f>AV34*'Fixed data'!$G$9</f>
        <v>-6.5203619767105245E-2</v>
      </c>
      <c r="AW18" s="34">
        <f>AW34*'Fixed data'!$G$9</f>
        <v>-6.5203619767105245E-2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1"/>
      <c r="B19" s="9" t="s">
        <v>70</v>
      </c>
      <c r="C19" s="9"/>
      <c r="D19" s="4" t="s">
        <v>40</v>
      </c>
      <c r="E19" s="34">
        <f>E35*'Fixed data'!$G$10</f>
        <v>-9.7598204476904472E-4</v>
      </c>
      <c r="F19" s="34">
        <f>F35*'Fixed data'!$G$10</f>
        <v>-1.0563090817681722E-3</v>
      </c>
      <c r="G19" s="34">
        <f>G35*'Fixed data'!$G$10</f>
        <v>-1.140048082317676E-3</v>
      </c>
      <c r="H19" s="34">
        <f>H35*'Fixed data'!$G$10</f>
        <v>-1.2249912929364519E-3</v>
      </c>
      <c r="I19" s="34">
        <f>I35*'Fixed data'!$G$10</f>
        <v>-1.3273312160052239E-3</v>
      </c>
      <c r="J19" s="34">
        <f>J35*'Fixed data'!$G$10</f>
        <v>-1.41210891958372E-3</v>
      </c>
      <c r="K19" s="34">
        <f>K35*'Fixed data'!$G$10</f>
        <v>-1.4819980224689785E-3</v>
      </c>
      <c r="L19" s="34">
        <f>L35*'Fixed data'!$G$10</f>
        <v>-1.5528815972001805E-3</v>
      </c>
      <c r="M19" s="34">
        <f>M35*'Fixed data'!$G$10</f>
        <v>-1.6395560198407349E-3</v>
      </c>
      <c r="N19" s="34">
        <f>N35*'Fixed data'!$G$10</f>
        <v>-1.7248662153963004E-3</v>
      </c>
      <c r="O19" s="34">
        <f>O35*'Fixed data'!$G$10</f>
        <v>-1.8097599153768843E-3</v>
      </c>
      <c r="P19" s="34">
        <f>P35*'Fixed data'!$G$10</f>
        <v>-1.8940493539680329E-3</v>
      </c>
      <c r="Q19" s="34">
        <f>Q35*'Fixed data'!$G$10</f>
        <v>-1.9703594773216909E-3</v>
      </c>
      <c r="R19" s="34">
        <f>R35*'Fixed data'!$G$10</f>
        <v>-2.0335835915792468E-3</v>
      </c>
      <c r="S19" s="34">
        <f>S35*'Fixed data'!$G$10</f>
        <v>-2.0926896060154011E-3</v>
      </c>
      <c r="T19" s="34">
        <f>T35*'Fixed data'!$G$10</f>
        <v>-2.1431581643232265E-3</v>
      </c>
      <c r="U19" s="34">
        <f>U35*'Fixed data'!$G$10</f>
        <v>-2.1754893075665496E-3</v>
      </c>
      <c r="V19" s="34">
        <f>V35*'Fixed data'!$G$10</f>
        <v>-2.1956619904765218E-3</v>
      </c>
      <c r="W19" s="34">
        <f>W35*'Fixed data'!$G$10</f>
        <v>-2.2082767645351842E-3</v>
      </c>
      <c r="X19" s="34">
        <f>X35*'Fixed data'!$G$10</f>
        <v>-2.2114943724179915E-3</v>
      </c>
      <c r="Y19" s="34">
        <f>Y35*'Fixed data'!$G$10</f>
        <v>-2.2134535083951946E-3</v>
      </c>
      <c r="Z19" s="34">
        <f>Z35*'Fixed data'!$G$10</f>
        <v>-2.2142840646128107E-3</v>
      </c>
      <c r="AA19" s="34">
        <f>AA35*'Fixed data'!$G$10</f>
        <v>-2.2145376803109776E-3</v>
      </c>
      <c r="AB19" s="34">
        <f>AB35*'Fixed data'!$G$10</f>
        <v>-2.2145376803109776E-3</v>
      </c>
      <c r="AC19" s="34">
        <f>AC35*'Fixed data'!$G$10</f>
        <v>-2.2145376803109776E-3</v>
      </c>
      <c r="AD19" s="34">
        <f>AD35*'Fixed data'!$G$10</f>
        <v>-2.2145376803109776E-3</v>
      </c>
      <c r="AE19" s="34">
        <f>AE35*'Fixed data'!$G$10</f>
        <v>-2.2145376803109776E-3</v>
      </c>
      <c r="AF19" s="34">
        <f>AF35*'Fixed data'!$G$10</f>
        <v>-2.2145376803109776E-3</v>
      </c>
      <c r="AG19" s="34">
        <f>AG35*'Fixed data'!$G$10</f>
        <v>-2.2145376803109776E-3</v>
      </c>
      <c r="AH19" s="34">
        <f>AH35*'Fixed data'!$G$10</f>
        <v>-2.2145376803109776E-3</v>
      </c>
      <c r="AI19" s="34">
        <f>AI35*'Fixed data'!$G$10</f>
        <v>-2.2145376803109776E-3</v>
      </c>
      <c r="AJ19" s="34">
        <f>AJ35*'Fixed data'!$G$10</f>
        <v>-2.2145376803109776E-3</v>
      </c>
      <c r="AK19" s="34">
        <f>AK35*'Fixed data'!$G$10</f>
        <v>-2.2145376803109776E-3</v>
      </c>
      <c r="AL19" s="34">
        <f>AL35*'Fixed data'!$G$10</f>
        <v>-2.2145376803109776E-3</v>
      </c>
      <c r="AM19" s="34">
        <f>AM35*'Fixed data'!$G$10</f>
        <v>-2.2145376803109776E-3</v>
      </c>
      <c r="AN19" s="34">
        <f>AN35*'Fixed data'!$G$10</f>
        <v>-2.2145376803109776E-3</v>
      </c>
      <c r="AO19" s="34">
        <f>AO35*'Fixed data'!$G$10</f>
        <v>-2.2145376803109776E-3</v>
      </c>
      <c r="AP19" s="34">
        <f>AP35*'Fixed data'!$G$10</f>
        <v>-2.2145376803109776E-3</v>
      </c>
      <c r="AQ19" s="34">
        <f>AQ35*'Fixed data'!$G$10</f>
        <v>-2.2145376803109776E-3</v>
      </c>
      <c r="AR19" s="34">
        <f>AR35*'Fixed data'!$G$10</f>
        <v>-2.2145376803109776E-3</v>
      </c>
      <c r="AS19" s="34">
        <f>AS35*'Fixed data'!$G$10</f>
        <v>-2.2145376803109776E-3</v>
      </c>
      <c r="AT19" s="34">
        <f>AT35*'Fixed data'!$G$10</f>
        <v>-2.2145376803109776E-3</v>
      </c>
      <c r="AU19" s="34">
        <f>AU35*'Fixed data'!$G$10</f>
        <v>-2.2145376803109776E-3</v>
      </c>
      <c r="AV19" s="34">
        <f>AV35*'Fixed data'!$G$10</f>
        <v>-2.2145376803109776E-3</v>
      </c>
      <c r="AW19" s="34">
        <f>AW35*'Fixed data'!$G$10</f>
        <v>-2.2145376803109776E-3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1"/>
      <c r="B20" s="4" t="s">
        <v>83</v>
      </c>
      <c r="D20" s="9" t="s">
        <v>40</v>
      </c>
      <c r="E20" s="34">
        <f>'Fixed data'!$G$11*E36/1000000</f>
        <v>-3.805167749107846E-3</v>
      </c>
      <c r="F20" s="34">
        <f>'Fixed data'!$G$11*F36/1000000</f>
        <v>-4.1204224275728967E-3</v>
      </c>
      <c r="G20" s="34">
        <f>'Fixed data'!$G$11*G36/1000000</f>
        <v>-4.4482177959037474E-3</v>
      </c>
      <c r="H20" s="34">
        <f>'Fixed data'!$G$11*H36/1000000</f>
        <v>-4.7806664986427168E-3</v>
      </c>
      <c r="I20" s="34">
        <f>'Fixed data'!$G$11*I36/1000000</f>
        <v>-5.1795135739159072E-3</v>
      </c>
      <c r="J20" s="34">
        <f>'Fixed data'!$G$11*J36/1000000</f>
        <v>-5.5170948006855571E-3</v>
      </c>
      <c r="K20" s="34">
        <f>'Fixed data'!$G$11*K36/1000000</f>
        <v>-5.8024288650367741E-3</v>
      </c>
      <c r="L20" s="34">
        <f>'Fixed data'!$G$11*L36/1000000</f>
        <v>-6.0916991404272678E-3</v>
      </c>
      <c r="M20" s="34">
        <f>'Fixed data'!$G$11*M36/1000000</f>
        <v>-6.4421174416416666E-3</v>
      </c>
      <c r="N20" s="34">
        <f>'Fixed data'!$G$11*N36/1000000</f>
        <v>-6.7827671618312657E-3</v>
      </c>
      <c r="O20" s="34">
        <f>'Fixed data'!$G$11*O36/1000000</f>
        <v>-7.1211850173014436E-3</v>
      </c>
      <c r="P20" s="34">
        <f>'Fixed data'!$G$11*P36/1000000</f>
        <v>-7.4579976535114247E-3</v>
      </c>
      <c r="Q20" s="34">
        <f>'Fixed data'!$G$11*Q36/1000000</f>
        <v>-7.7767026651756489E-3</v>
      </c>
      <c r="R20" s="34">
        <f>'Fixed data'!$G$11*R36/1000000</f>
        <v>-8.0417477603358118E-3</v>
      </c>
      <c r="S20" s="34">
        <f>'Fixed data'!$G$11*S36/1000000</f>
        <v>-8.2859711316763604E-3</v>
      </c>
      <c r="T20" s="34">
        <f>'Fixed data'!$G$11*T36/1000000</f>
        <v>-8.5012376693928936E-3</v>
      </c>
      <c r="U20" s="34">
        <f>'Fixed data'!$G$11*U36/1000000</f>
        <v>-8.6430515941471678E-3</v>
      </c>
      <c r="V20" s="34">
        <f>'Fixed data'!$G$11*V36/1000000</f>
        <v>-8.734439635250741E-3</v>
      </c>
      <c r="W20" s="34">
        <f>'Fixed data'!$G$11*W36/1000000</f>
        <v>-8.7910086925405209E-3</v>
      </c>
      <c r="X20" s="34">
        <f>'Fixed data'!$G$11*X36/1000000</f>
        <v>-8.8050095138948476E-3</v>
      </c>
      <c r="Y20" s="34">
        <f>'Fixed data'!$G$11*Y36/1000000</f>
        <v>-8.8130945617767662E-3</v>
      </c>
      <c r="Z20" s="34">
        <f>'Fixed data'!$G$11*Z36/1000000</f>
        <v>-8.8158713326572206E-3</v>
      </c>
      <c r="AA20" s="34">
        <f>'Fixed data'!$G$11*AA36/1000000</f>
        <v>-8.8164634249379079E-3</v>
      </c>
      <c r="AB20" s="34">
        <f>'Fixed data'!$G$11*AB36/1000000</f>
        <v>-8.8164634249379079E-3</v>
      </c>
      <c r="AC20" s="34">
        <f>'Fixed data'!$G$11*AC36/1000000</f>
        <v>-8.8164634249379079E-3</v>
      </c>
      <c r="AD20" s="34">
        <f>'Fixed data'!$G$11*AD36/1000000</f>
        <v>-8.8164634249379079E-3</v>
      </c>
      <c r="AE20" s="34">
        <f>'Fixed data'!$G$11*AE36/1000000</f>
        <v>-8.8164634249379079E-3</v>
      </c>
      <c r="AF20" s="34">
        <f>'Fixed data'!$G$11*AF36/1000000</f>
        <v>-8.8164634249379079E-3</v>
      </c>
      <c r="AG20" s="34">
        <f>'Fixed data'!$G$11*AG36/1000000</f>
        <v>-8.8164634249379079E-3</v>
      </c>
      <c r="AH20" s="34">
        <f>'Fixed data'!$G$11*AH36/1000000</f>
        <v>-8.8164634249379079E-3</v>
      </c>
      <c r="AI20" s="34">
        <f>'Fixed data'!$G$11*AI36/1000000</f>
        <v>-8.8164634249379079E-3</v>
      </c>
      <c r="AJ20" s="34">
        <f>'Fixed data'!$G$11*AJ36/1000000</f>
        <v>-8.8164634249379079E-3</v>
      </c>
      <c r="AK20" s="34">
        <f>'Fixed data'!$G$11*AK36/1000000</f>
        <v>-8.8164634249379079E-3</v>
      </c>
      <c r="AL20" s="34">
        <f>'Fixed data'!$G$11*AL36/1000000</f>
        <v>-8.8164634249379079E-3</v>
      </c>
      <c r="AM20" s="34">
        <f>'Fixed data'!$G$11*AM36/1000000</f>
        <v>-8.8164634249379079E-3</v>
      </c>
      <c r="AN20" s="34">
        <f>'Fixed data'!$G$11*AN36/1000000</f>
        <v>-8.8164634249379079E-3</v>
      </c>
      <c r="AO20" s="34">
        <f>'Fixed data'!$G$11*AO36/1000000</f>
        <v>-8.8164634249379079E-3</v>
      </c>
      <c r="AP20" s="34">
        <f>'Fixed data'!$G$11*AP36/1000000</f>
        <v>-8.8164634249379079E-3</v>
      </c>
      <c r="AQ20" s="34">
        <f>'Fixed data'!$G$11*AQ36/1000000</f>
        <v>-8.8164634249379079E-3</v>
      </c>
      <c r="AR20" s="34">
        <f>'Fixed data'!$G$11*AR36/1000000</f>
        <v>-8.8164634249379079E-3</v>
      </c>
      <c r="AS20" s="34">
        <f>'Fixed data'!$G$11*AS36/1000000</f>
        <v>-8.8164634249379079E-3</v>
      </c>
      <c r="AT20" s="34">
        <f>'Fixed data'!$G$11*AT36/1000000</f>
        <v>-8.8164634249379079E-3</v>
      </c>
      <c r="AU20" s="34">
        <f>'Fixed data'!$G$11*AU36/1000000</f>
        <v>-8.8164634249379079E-3</v>
      </c>
      <c r="AV20" s="34">
        <f>'Fixed data'!$G$11*AV36/1000000</f>
        <v>-8.8164634249379079E-3</v>
      </c>
      <c r="AW20" s="34">
        <f>'Fixed data'!$G$11*AW36/1000000</f>
        <v>-8.8164634249379079E-3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1"/>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1"/>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1"/>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2"/>
      <c r="B24" s="13" t="s">
        <v>100</v>
      </c>
      <c r="C24" s="13"/>
      <c r="D24" s="13" t="s">
        <v>40</v>
      </c>
      <c r="E24" s="53">
        <f>SUM(E13:E23)</f>
        <v>-2.9218740070629963</v>
      </c>
      <c r="F24" s="53">
        <f t="shared" ref="F24:BD24" si="1">SUM(F13:F23)</f>
        <v>-3.1606030803761569</v>
      </c>
      <c r="G24" s="53">
        <f t="shared" si="1"/>
        <v>-3.4111336135977153</v>
      </c>
      <c r="H24" s="53">
        <f t="shared" si="1"/>
        <v>-3.6671528746042816</v>
      </c>
      <c r="I24" s="53">
        <f t="shared" si="1"/>
        <v>-3.976580721168451</v>
      </c>
      <c r="J24" s="53">
        <f t="shared" si="1"/>
        <v>-4.2470842655599634</v>
      </c>
      <c r="K24" s="53">
        <f t="shared" si="1"/>
        <v>-4.4858889481632014</v>
      </c>
      <c r="L24" s="53">
        <f t="shared" si="1"/>
        <v>-4.7297528572384291</v>
      </c>
      <c r="M24" s="53">
        <f t="shared" si="1"/>
        <v>-5.0285068706631826</v>
      </c>
      <c r="N24" s="53">
        <f t="shared" si="1"/>
        <v>-5.3205376744167934</v>
      </c>
      <c r="O24" s="53">
        <f t="shared" si="1"/>
        <v>-5.6130748654153511</v>
      </c>
      <c r="P24" s="53">
        <f t="shared" si="1"/>
        <v>-5.9078082998318875</v>
      </c>
      <c r="Q24" s="53">
        <f t="shared" si="1"/>
        <v>-6.1947111997998379</v>
      </c>
      <c r="R24" s="53">
        <f t="shared" si="1"/>
        <v>-6.4488955057658277</v>
      </c>
      <c r="S24" s="53">
        <f t="shared" si="1"/>
        <v>-6.6930206317448651</v>
      </c>
      <c r="T24" s="53">
        <f t="shared" si="1"/>
        <v>-6.9190088074980478</v>
      </c>
      <c r="U24" s="53">
        <f t="shared" si="1"/>
        <v>-7.0762775642102635</v>
      </c>
      <c r="V24" s="53">
        <f t="shared" si="1"/>
        <v>-7.1742984918220598</v>
      </c>
      <c r="W24" s="53">
        <f t="shared" si="1"/>
        <v>-7.2409613879012991</v>
      </c>
      <c r="X24" s="53">
        <f t="shared" si="1"/>
        <v>-7.2646130174450372</v>
      </c>
      <c r="Y24" s="53">
        <f t="shared" si="1"/>
        <v>-7.2791016742317884</v>
      </c>
      <c r="Z24" s="53">
        <f t="shared" si="1"/>
        <v>-7.2842055126781853</v>
      </c>
      <c r="AA24" s="53">
        <f t="shared" si="1"/>
        <v>-7.285394626713722</v>
      </c>
      <c r="AB24" s="53">
        <f t="shared" si="1"/>
        <v>-7.2855151014542585</v>
      </c>
      <c r="AC24" s="53">
        <f t="shared" si="1"/>
        <v>-7.2856355761947951</v>
      </c>
      <c r="AD24" s="53">
        <f t="shared" si="1"/>
        <v>-7.2857560509353307</v>
      </c>
      <c r="AE24" s="53">
        <f t="shared" si="1"/>
        <v>-7.2858765256758673</v>
      </c>
      <c r="AF24" s="53">
        <f t="shared" si="1"/>
        <v>-7.2859970004164039</v>
      </c>
      <c r="AG24" s="53">
        <f t="shared" si="1"/>
        <v>-7.2861174751569395</v>
      </c>
      <c r="AH24" s="53">
        <f t="shared" si="1"/>
        <v>-7.2862379498974761</v>
      </c>
      <c r="AI24" s="53">
        <f t="shared" si="1"/>
        <v>-7.2863412139607933</v>
      </c>
      <c r="AJ24" s="53">
        <f t="shared" si="1"/>
        <v>-7.2864616887013289</v>
      </c>
      <c r="AK24" s="53">
        <f t="shared" si="1"/>
        <v>-7.2865821634418655</v>
      </c>
      <c r="AL24" s="53">
        <f t="shared" si="1"/>
        <v>-7.286702638182402</v>
      </c>
      <c r="AM24" s="53">
        <f t="shared" si="1"/>
        <v>-7.2868231129229377</v>
      </c>
      <c r="AN24" s="53">
        <f t="shared" si="1"/>
        <v>-7.2869607983406937</v>
      </c>
      <c r="AO24" s="53">
        <f t="shared" si="1"/>
        <v>-7.2870812730812302</v>
      </c>
      <c r="AP24" s="53">
        <f t="shared" si="1"/>
        <v>-7.2872017478217668</v>
      </c>
      <c r="AQ24" s="53">
        <f t="shared" si="1"/>
        <v>-7.2873222225623024</v>
      </c>
      <c r="AR24" s="53">
        <f t="shared" si="1"/>
        <v>-7.287442697302839</v>
      </c>
      <c r="AS24" s="53">
        <f t="shared" si="1"/>
        <v>-7.2875803827205949</v>
      </c>
      <c r="AT24" s="53">
        <f t="shared" si="1"/>
        <v>-7.2876836467839112</v>
      </c>
      <c r="AU24" s="53">
        <f t="shared" si="1"/>
        <v>-7.2878041215244478</v>
      </c>
      <c r="AV24" s="53">
        <f t="shared" si="1"/>
        <v>-7.2879245962649843</v>
      </c>
      <c r="AW24" s="53">
        <f t="shared" si="1"/>
        <v>-7.2880278603283006</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3"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3"/>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3"/>
      <c r="B31" s="4" t="s">
        <v>213</v>
      </c>
      <c r="D31" s="4" t="s">
        <v>208</v>
      </c>
      <c r="E31" s="139">
        <v>-66327.8854724751</v>
      </c>
      <c r="F31" s="139">
        <v>-71746.574441137273</v>
      </c>
      <c r="G31" s="139">
        <v>-77433.567898010413</v>
      </c>
      <c r="H31" s="139">
        <v>-83245.637140809005</v>
      </c>
      <c r="I31" s="139">
        <v>-90270.46223280624</v>
      </c>
      <c r="J31" s="139">
        <v>-96413.580641021035</v>
      </c>
      <c r="K31" s="139">
        <v>-101840.21369586066</v>
      </c>
      <c r="L31" s="139">
        <v>-107382.06540362042</v>
      </c>
      <c r="M31" s="139">
        <v>-114171.71535487674</v>
      </c>
      <c r="N31" s="139">
        <v>-120807.95364066596</v>
      </c>
      <c r="O31" s="139">
        <v>-127455.96437236828</v>
      </c>
      <c r="P31" s="139">
        <v>-134154.67163882341</v>
      </c>
      <c r="Q31" s="139">
        <v>-140679.40029333046</v>
      </c>
      <c r="R31" s="139">
        <v>-146463.12023401036</v>
      </c>
      <c r="S31" s="139">
        <v>-152019.11018892756</v>
      </c>
      <c r="T31" s="139">
        <v>-157165.78283185393</v>
      </c>
      <c r="U31" s="139">
        <v>-160748.26647547114</v>
      </c>
      <c r="V31" s="139">
        <v>-162979.94407239888</v>
      </c>
      <c r="W31" s="139">
        <v>-164497.69042475527</v>
      </c>
      <c r="X31" s="139">
        <v>-165035.4347047593</v>
      </c>
      <c r="Y31" s="139">
        <v>-165363.79623750423</v>
      </c>
      <c r="Z31" s="139">
        <v>-165477.9720392212</v>
      </c>
      <c r="AA31" s="139">
        <v>-165502.3181856818</v>
      </c>
      <c r="AB31" s="139">
        <v>-165502.3181856818</v>
      </c>
      <c r="AC31" s="139">
        <v>-165502.3181856818</v>
      </c>
      <c r="AD31" s="139">
        <v>-165502.3181856818</v>
      </c>
      <c r="AE31" s="139">
        <v>-165502.3181856818</v>
      </c>
      <c r="AF31" s="139">
        <v>-165502.3181856818</v>
      </c>
      <c r="AG31" s="139">
        <v>-165502.3181856818</v>
      </c>
      <c r="AH31" s="139">
        <v>-165502.3181856818</v>
      </c>
      <c r="AI31" s="139">
        <v>-165502.3181856818</v>
      </c>
      <c r="AJ31" s="139">
        <v>-165502.3181856818</v>
      </c>
      <c r="AK31" s="139">
        <v>-165502.3181856818</v>
      </c>
      <c r="AL31" s="139">
        <v>-165502.3181856818</v>
      </c>
      <c r="AM31" s="139">
        <v>-165502.3181856818</v>
      </c>
      <c r="AN31" s="139">
        <v>-165502.3181856818</v>
      </c>
      <c r="AO31" s="139">
        <v>-165502.3181856818</v>
      </c>
      <c r="AP31" s="139">
        <v>-165502.3181856818</v>
      </c>
      <c r="AQ31" s="139">
        <v>-165502.3181856818</v>
      </c>
      <c r="AR31" s="139">
        <v>-165502.3181856818</v>
      </c>
      <c r="AS31" s="139">
        <v>-165502.3181856818</v>
      </c>
      <c r="AT31" s="139">
        <v>-165502.3181856818</v>
      </c>
      <c r="AU31" s="139">
        <v>-165502.3181856818</v>
      </c>
      <c r="AV31" s="139">
        <v>-165502.3181856818</v>
      </c>
      <c r="AW31" s="139">
        <v>-165502.3181856818</v>
      </c>
      <c r="AX31" s="43"/>
      <c r="AY31" s="43"/>
      <c r="AZ31" s="43"/>
      <c r="BA31" s="43"/>
      <c r="BB31" s="43"/>
      <c r="BC31" s="43"/>
      <c r="BD31" s="43"/>
      <c r="BP31" s="22" t="s">
        <v>393</v>
      </c>
    </row>
    <row r="32" spans="1:68" x14ac:dyDescent="0.3">
      <c r="A32" s="173"/>
      <c r="B32" s="4" t="s">
        <v>214</v>
      </c>
      <c r="D32" s="4" t="s">
        <v>88</v>
      </c>
      <c r="E32" s="139">
        <v>-4948537.141301617</v>
      </c>
      <c r="F32" s="139">
        <v>-5352810.0016283784</v>
      </c>
      <c r="G32" s="139">
        <v>-5777100.0867951373</v>
      </c>
      <c r="H32" s="139">
        <v>-6210721.5830263859</v>
      </c>
      <c r="I32" s="139">
        <v>-6734823.0765721081</v>
      </c>
      <c r="J32" s="139">
        <v>-7193142.7038642839</v>
      </c>
      <c r="K32" s="139">
        <v>-7598007.4399237987</v>
      </c>
      <c r="L32" s="139">
        <v>-8011468.3423831314</v>
      </c>
      <c r="M32" s="139">
        <v>-8518023.5658590347</v>
      </c>
      <c r="N32" s="139">
        <v>-9013133.3086152077</v>
      </c>
      <c r="O32" s="139">
        <v>-9509121.0464241691</v>
      </c>
      <c r="P32" s="139">
        <v>-10008891.035456965</v>
      </c>
      <c r="Q32" s="139">
        <v>-10495680.973889289</v>
      </c>
      <c r="R32" s="139">
        <v>-10927186.466643553</v>
      </c>
      <c r="S32" s="139">
        <v>-11341701.297187647</v>
      </c>
      <c r="T32" s="139">
        <v>-11725678.170487387</v>
      </c>
      <c r="U32" s="139">
        <v>-11992955.904335134</v>
      </c>
      <c r="V32" s="139">
        <v>-12159454.379554434</v>
      </c>
      <c r="W32" s="139">
        <v>-12272688.822160866</v>
      </c>
      <c r="X32" s="139">
        <v>-12312808.428155521</v>
      </c>
      <c r="Y32" s="139">
        <v>-12337306.514634872</v>
      </c>
      <c r="Z32" s="139">
        <v>-12345824.825257197</v>
      </c>
      <c r="AA32" s="139">
        <v>-12347641.224766277</v>
      </c>
      <c r="AB32" s="139">
        <v>-12347641.224766277</v>
      </c>
      <c r="AC32" s="139">
        <v>-12347641.224766277</v>
      </c>
      <c r="AD32" s="139">
        <v>-12347641.224766277</v>
      </c>
      <c r="AE32" s="139">
        <v>-12347641.224766277</v>
      </c>
      <c r="AF32" s="139">
        <v>-12347641.224766277</v>
      </c>
      <c r="AG32" s="139">
        <v>-12347641.224766277</v>
      </c>
      <c r="AH32" s="139">
        <v>-12347641.224766277</v>
      </c>
      <c r="AI32" s="139">
        <v>-12347641.224766277</v>
      </c>
      <c r="AJ32" s="139">
        <v>-12347641.224766277</v>
      </c>
      <c r="AK32" s="139">
        <v>-12347641.224766277</v>
      </c>
      <c r="AL32" s="139">
        <v>-12347641.224766277</v>
      </c>
      <c r="AM32" s="139">
        <v>-12347641.224766277</v>
      </c>
      <c r="AN32" s="139">
        <v>-12347641.224766277</v>
      </c>
      <c r="AO32" s="139">
        <v>-12347641.224766277</v>
      </c>
      <c r="AP32" s="139">
        <v>-12347641.224766277</v>
      </c>
      <c r="AQ32" s="139">
        <v>-12347641.224766277</v>
      </c>
      <c r="AR32" s="139">
        <v>-12347641.224766277</v>
      </c>
      <c r="AS32" s="139">
        <v>-12347641.224766277</v>
      </c>
      <c r="AT32" s="139">
        <v>-12347641.224766277</v>
      </c>
      <c r="AU32" s="139">
        <v>-12347641.224766277</v>
      </c>
      <c r="AV32" s="139">
        <v>-12347641.224766277</v>
      </c>
      <c r="AW32" s="139">
        <v>-12347641.224766277</v>
      </c>
      <c r="AX32" s="43"/>
      <c r="AY32" s="43"/>
      <c r="AZ32" s="43"/>
      <c r="BA32" s="43"/>
      <c r="BB32" s="43"/>
      <c r="BC32" s="43"/>
      <c r="BD32" s="43"/>
      <c r="BP32" s="22" t="s">
        <v>394</v>
      </c>
    </row>
    <row r="33" spans="1:68" ht="16.5" x14ac:dyDescent="0.3">
      <c r="A33" s="173"/>
      <c r="B33" s="4" t="s">
        <v>331</v>
      </c>
      <c r="D33" s="4" t="s">
        <v>89</v>
      </c>
      <c r="E33" s="140">
        <v>-6.8768725007626195</v>
      </c>
      <c r="F33" s="140">
        <v>-7.4464562557389886</v>
      </c>
      <c r="G33" s="140">
        <v>-8.0386977528681438</v>
      </c>
      <c r="H33" s="140">
        <v>-8.6393460517776148</v>
      </c>
      <c r="I33" s="140">
        <v>-9.3599568373235371</v>
      </c>
      <c r="J33" s="140">
        <v>-9.969848829276561</v>
      </c>
      <c r="K33" s="140">
        <v>-10.485331250880039</v>
      </c>
      <c r="L33" s="140">
        <v>-11.00792266809966</v>
      </c>
      <c r="M33" s="140">
        <v>-11.640980345579722</v>
      </c>
      <c r="N33" s="140">
        <v>-12.256386084852247</v>
      </c>
      <c r="O33" s="140">
        <v>-12.867761153394543</v>
      </c>
      <c r="P33" s="140">
        <v>-13.476239071899066</v>
      </c>
      <c r="Q33" s="140">
        <v>-14.05200883378328</v>
      </c>
      <c r="R33" s="140">
        <v>-14.530842197123809</v>
      </c>
      <c r="S33" s="140">
        <v>-14.972061505819994</v>
      </c>
      <c r="T33" s="140">
        <v>-15.360969263189403</v>
      </c>
      <c r="U33" s="140">
        <v>-15.617179099016159</v>
      </c>
      <c r="V33" s="140">
        <v>-15.782284287588142</v>
      </c>
      <c r="W33" s="140">
        <v>-15.884483870476565</v>
      </c>
      <c r="X33" s="140">
        <v>-15.909777982013891</v>
      </c>
      <c r="Y33" s="140">
        <v>-15.92438476177904</v>
      </c>
      <c r="Z33" s="140">
        <v>-15.929401759788218</v>
      </c>
      <c r="AA33" s="140">
        <v>-15.9304715368499</v>
      </c>
      <c r="AB33" s="140">
        <v>-15.9304715368499</v>
      </c>
      <c r="AC33" s="140">
        <v>-15.9304715368499</v>
      </c>
      <c r="AD33" s="140">
        <v>-15.9304715368499</v>
      </c>
      <c r="AE33" s="140">
        <v>-15.9304715368499</v>
      </c>
      <c r="AF33" s="140">
        <v>-15.9304715368499</v>
      </c>
      <c r="AG33" s="140">
        <v>-15.9304715368499</v>
      </c>
      <c r="AH33" s="140">
        <v>-15.9304715368499</v>
      </c>
      <c r="AI33" s="140">
        <v>-15.9304715368499</v>
      </c>
      <c r="AJ33" s="140">
        <v>-15.9304715368499</v>
      </c>
      <c r="AK33" s="140">
        <v>-15.9304715368499</v>
      </c>
      <c r="AL33" s="140">
        <v>-15.9304715368499</v>
      </c>
      <c r="AM33" s="140">
        <v>-15.9304715368499</v>
      </c>
      <c r="AN33" s="140">
        <v>-15.9304715368499</v>
      </c>
      <c r="AO33" s="140">
        <v>-15.9304715368499</v>
      </c>
      <c r="AP33" s="140">
        <v>-15.9304715368499</v>
      </c>
      <c r="AQ33" s="140">
        <v>-15.9304715368499</v>
      </c>
      <c r="AR33" s="140">
        <v>-15.9304715368499</v>
      </c>
      <c r="AS33" s="140">
        <v>-15.9304715368499</v>
      </c>
      <c r="AT33" s="140">
        <v>-15.9304715368499</v>
      </c>
      <c r="AU33" s="140">
        <v>-15.9304715368499</v>
      </c>
      <c r="AV33" s="140">
        <v>-15.9304715368499</v>
      </c>
      <c r="AW33" s="140">
        <v>-15.9304715368499</v>
      </c>
      <c r="AX33" s="37"/>
      <c r="AY33" s="37"/>
      <c r="AZ33" s="37"/>
      <c r="BA33" s="37"/>
      <c r="BB33" s="37"/>
      <c r="BC33" s="37"/>
      <c r="BD33" s="37"/>
      <c r="BP33" s="22" t="s">
        <v>395</v>
      </c>
    </row>
    <row r="34" spans="1:68" ht="16.5" x14ac:dyDescent="0.3">
      <c r="A34" s="173"/>
      <c r="B34" s="4" t="s">
        <v>332</v>
      </c>
      <c r="D34" s="4" t="s">
        <v>42</v>
      </c>
      <c r="E34" s="140">
        <v>-1.6030885543917166E-2</v>
      </c>
      <c r="F34" s="140">
        <v>-1.7350292194222107E-2</v>
      </c>
      <c r="G34" s="140">
        <v>-1.8725751299891971E-2</v>
      </c>
      <c r="H34" s="140">
        <v>-2.012099147716671E-2</v>
      </c>
      <c r="I34" s="140">
        <v>-2.1801997222124295E-2</v>
      </c>
      <c r="J34" s="140">
        <v>-2.3194530608253442E-2</v>
      </c>
      <c r="K34" s="140">
        <v>-2.4342513043281298E-2</v>
      </c>
      <c r="L34" s="140">
        <v>-2.5506836863823771E-2</v>
      </c>
      <c r="M34" s="140">
        <v>-2.6930586407301456E-2</v>
      </c>
      <c r="N34" s="140">
        <v>-2.8331991018676627E-2</v>
      </c>
      <c r="O34" s="140">
        <v>-2.9726590629275115E-2</v>
      </c>
      <c r="P34" s="140">
        <v>-3.1111239981900761E-2</v>
      </c>
      <c r="Q34" s="140">
        <v>-3.2364776392464344E-2</v>
      </c>
      <c r="R34" s="140">
        <v>-3.3403452234015855E-2</v>
      </c>
      <c r="S34" s="140">
        <v>-3.4374477547989092E-2</v>
      </c>
      <c r="T34" s="140">
        <v>-3.5203543739280557E-2</v>
      </c>
      <c r="U34" s="140">
        <v>-3.5734703298774644E-2</v>
      </c>
      <c r="V34" s="140">
        <v>-3.6066183521072846E-2</v>
      </c>
      <c r="W34" s="140">
        <v>-3.6273489717496117E-2</v>
      </c>
      <c r="X34" s="140">
        <v>-3.6326343402508135E-2</v>
      </c>
      <c r="Y34" s="140">
        <v>-3.6358522978766655E-2</v>
      </c>
      <c r="Z34" s="140">
        <v>-3.6372172418309492E-2</v>
      </c>
      <c r="AA34" s="140">
        <v>-3.6376343700113833E-2</v>
      </c>
      <c r="AB34" s="140">
        <v>-3.6376343700113833E-2</v>
      </c>
      <c r="AC34" s="140">
        <v>-3.6376343700113833E-2</v>
      </c>
      <c r="AD34" s="140">
        <v>-3.6376343700113833E-2</v>
      </c>
      <c r="AE34" s="140">
        <v>-3.6376343700113833E-2</v>
      </c>
      <c r="AF34" s="140">
        <v>-3.6376343700113833E-2</v>
      </c>
      <c r="AG34" s="140">
        <v>-3.6376343700113833E-2</v>
      </c>
      <c r="AH34" s="140">
        <v>-3.6376343700113833E-2</v>
      </c>
      <c r="AI34" s="140">
        <v>-3.6376343700113833E-2</v>
      </c>
      <c r="AJ34" s="140">
        <v>-3.6376343700113833E-2</v>
      </c>
      <c r="AK34" s="140">
        <v>-3.6376343700113833E-2</v>
      </c>
      <c r="AL34" s="140">
        <v>-3.6376343700113833E-2</v>
      </c>
      <c r="AM34" s="140">
        <v>-3.6376343700113833E-2</v>
      </c>
      <c r="AN34" s="140">
        <v>-3.6376343700113833E-2</v>
      </c>
      <c r="AO34" s="140">
        <v>-3.6376343700113833E-2</v>
      </c>
      <c r="AP34" s="140">
        <v>-3.6376343700113833E-2</v>
      </c>
      <c r="AQ34" s="140">
        <v>-3.6376343700113833E-2</v>
      </c>
      <c r="AR34" s="140">
        <v>-3.6376343700113833E-2</v>
      </c>
      <c r="AS34" s="140">
        <v>-3.6376343700113833E-2</v>
      </c>
      <c r="AT34" s="140">
        <v>-3.6376343700113833E-2</v>
      </c>
      <c r="AU34" s="140">
        <v>-3.6376343700113833E-2</v>
      </c>
      <c r="AV34" s="140">
        <v>-3.6376343700113833E-2</v>
      </c>
      <c r="AW34" s="140">
        <v>-3.6376343700113833E-2</v>
      </c>
      <c r="AX34" s="35"/>
      <c r="AY34" s="35"/>
      <c r="AZ34" s="35"/>
      <c r="BA34" s="35"/>
      <c r="BB34" s="35"/>
      <c r="BC34" s="35"/>
      <c r="BD34" s="35"/>
      <c r="BP34" s="22" t="s">
        <v>396</v>
      </c>
    </row>
    <row r="35" spans="1:68" ht="16.5" x14ac:dyDescent="0.3">
      <c r="A35" s="173"/>
      <c r="B35" s="4" t="s">
        <v>333</v>
      </c>
      <c r="D35" s="4" t="s">
        <v>42</v>
      </c>
      <c r="E35" s="140">
        <v>-3.5505999470523401E-2</v>
      </c>
      <c r="F35" s="140">
        <v>-3.8428278367400703E-2</v>
      </c>
      <c r="G35" s="140">
        <v>-4.1474683703552576E-2</v>
      </c>
      <c r="H35" s="140">
        <v>-4.4564897921549301E-2</v>
      </c>
      <c r="I35" s="140">
        <v>-4.8288000486569435E-2</v>
      </c>
      <c r="J35" s="140">
        <v>-5.1372193596989392E-2</v>
      </c>
      <c r="K35" s="140">
        <v>-5.3914742881926866E-2</v>
      </c>
      <c r="L35" s="140">
        <v>-5.6493470820995081E-2</v>
      </c>
      <c r="M35" s="140">
        <v>-5.9646666129123616E-2</v>
      </c>
      <c r="N35" s="140">
        <v>-6.2750231173645463E-2</v>
      </c>
      <c r="O35" s="140">
        <v>-6.5838644206156385E-2</v>
      </c>
      <c r="P35" s="140">
        <v>-6.8905074350059548E-2</v>
      </c>
      <c r="Q35" s="140">
        <v>-7.1681218864103058E-2</v>
      </c>
      <c r="R35" s="140">
        <v>-7.3981297415122202E-2</v>
      </c>
      <c r="S35" s="140">
        <v>-7.6131560453794669E-2</v>
      </c>
      <c r="T35" s="140">
        <v>-7.7967594850287855E-2</v>
      </c>
      <c r="U35" s="140">
        <v>-7.9143794311160628E-2</v>
      </c>
      <c r="V35" s="140">
        <v>-7.9877671816960441E-2</v>
      </c>
      <c r="W35" s="140">
        <v>-8.0336594359079153E-2</v>
      </c>
      <c r="X35" s="140">
        <v>-8.0453650184435399E-2</v>
      </c>
      <c r="Y35" s="140">
        <v>-8.0524923094979273E-2</v>
      </c>
      <c r="Z35" s="140">
        <v>-8.0555138536729437E-2</v>
      </c>
      <c r="AA35" s="140">
        <v>-8.0564365016758538E-2</v>
      </c>
      <c r="AB35" s="140">
        <v>-8.0564365016758538E-2</v>
      </c>
      <c r="AC35" s="140">
        <v>-8.0564365016758538E-2</v>
      </c>
      <c r="AD35" s="140">
        <v>-8.0564365016758538E-2</v>
      </c>
      <c r="AE35" s="140">
        <v>-8.0564365016758538E-2</v>
      </c>
      <c r="AF35" s="140">
        <v>-8.0564365016758538E-2</v>
      </c>
      <c r="AG35" s="140">
        <v>-8.0564365016758538E-2</v>
      </c>
      <c r="AH35" s="140">
        <v>-8.0564365016758538E-2</v>
      </c>
      <c r="AI35" s="140">
        <v>-8.0564365016758538E-2</v>
      </c>
      <c r="AJ35" s="140">
        <v>-8.0564365016758538E-2</v>
      </c>
      <c r="AK35" s="140">
        <v>-8.0564365016758538E-2</v>
      </c>
      <c r="AL35" s="140">
        <v>-8.0564365016758538E-2</v>
      </c>
      <c r="AM35" s="140">
        <v>-8.0564365016758538E-2</v>
      </c>
      <c r="AN35" s="140">
        <v>-8.0564365016758538E-2</v>
      </c>
      <c r="AO35" s="140">
        <v>-8.0564365016758538E-2</v>
      </c>
      <c r="AP35" s="140">
        <v>-8.0564365016758538E-2</v>
      </c>
      <c r="AQ35" s="140">
        <v>-8.0564365016758538E-2</v>
      </c>
      <c r="AR35" s="140">
        <v>-8.0564365016758538E-2</v>
      </c>
      <c r="AS35" s="140">
        <v>-8.0564365016758538E-2</v>
      </c>
      <c r="AT35" s="140">
        <v>-8.0564365016758538E-2</v>
      </c>
      <c r="AU35" s="140">
        <v>-8.0564365016758538E-2</v>
      </c>
      <c r="AV35" s="140">
        <v>-8.0564365016758538E-2</v>
      </c>
      <c r="AW35" s="140">
        <v>-8.0564365016758538E-2</v>
      </c>
      <c r="AX35" s="35"/>
      <c r="AY35" s="35"/>
      <c r="AZ35" s="35"/>
      <c r="BA35" s="35"/>
      <c r="BB35" s="35"/>
      <c r="BC35" s="35"/>
      <c r="BD35" s="35"/>
      <c r="BP35" s="22" t="s">
        <v>397</v>
      </c>
    </row>
    <row r="36" spans="1:68" x14ac:dyDescent="0.3">
      <c r="A36" s="173"/>
      <c r="B36" s="4" t="s">
        <v>215</v>
      </c>
      <c r="D36" s="4" t="s">
        <v>90</v>
      </c>
      <c r="E36" s="140">
        <v>-105.46057954657107</v>
      </c>
      <c r="F36" s="140">
        <v>-114.19789240314282</v>
      </c>
      <c r="G36" s="140">
        <v>-123.28277165057111</v>
      </c>
      <c r="H36" s="140">
        <v>-132.49661849571416</v>
      </c>
      <c r="I36" s="140">
        <v>-143.55070243685643</v>
      </c>
      <c r="J36" s="140">
        <v>-152.90679766485704</v>
      </c>
      <c r="K36" s="140">
        <v>-160.81485790685642</v>
      </c>
      <c r="L36" s="140">
        <v>-168.83201060542802</v>
      </c>
      <c r="M36" s="140">
        <v>-178.5438865505713</v>
      </c>
      <c r="N36" s="140">
        <v>-187.98502536028482</v>
      </c>
      <c r="O36" s="140">
        <v>-197.36430783085672</v>
      </c>
      <c r="P36" s="140">
        <v>-206.69910149971429</v>
      </c>
      <c r="Q36" s="140">
        <v>-215.53204066314174</v>
      </c>
      <c r="R36" s="140">
        <v>-222.87779022914191</v>
      </c>
      <c r="S36" s="140">
        <v>-229.64646377485627</v>
      </c>
      <c r="T36" s="140">
        <v>-235.61259597228491</v>
      </c>
      <c r="U36" s="140">
        <v>-239.54298214142716</v>
      </c>
      <c r="V36" s="140">
        <v>-242.07581023571245</v>
      </c>
      <c r="W36" s="140">
        <v>-243.6436269417124</v>
      </c>
      <c r="X36" s="140">
        <v>-244.03166101314102</v>
      </c>
      <c r="Y36" s="140">
        <v>-244.25573887028384</v>
      </c>
      <c r="Z36" s="140">
        <v>-244.3326973345695</v>
      </c>
      <c r="AA36" s="140">
        <v>-244.34910722742669</v>
      </c>
      <c r="AB36" s="140">
        <v>-244.34910722742669</v>
      </c>
      <c r="AC36" s="140">
        <v>-244.34910722742669</v>
      </c>
      <c r="AD36" s="140">
        <v>-244.34910722742669</v>
      </c>
      <c r="AE36" s="140">
        <v>-244.34910722742669</v>
      </c>
      <c r="AF36" s="140">
        <v>-244.34910722742669</v>
      </c>
      <c r="AG36" s="140">
        <v>-244.34910722742669</v>
      </c>
      <c r="AH36" s="140">
        <v>-244.34910722742669</v>
      </c>
      <c r="AI36" s="140">
        <v>-244.34910722742669</v>
      </c>
      <c r="AJ36" s="140">
        <v>-244.34910722742669</v>
      </c>
      <c r="AK36" s="140">
        <v>-244.34910722742669</v>
      </c>
      <c r="AL36" s="140">
        <v>-244.34910722742669</v>
      </c>
      <c r="AM36" s="140">
        <v>-244.34910722742669</v>
      </c>
      <c r="AN36" s="140">
        <v>-244.34910722742669</v>
      </c>
      <c r="AO36" s="140">
        <v>-244.34910722742669</v>
      </c>
      <c r="AP36" s="140">
        <v>-244.34910722742669</v>
      </c>
      <c r="AQ36" s="140">
        <v>-244.34910722742669</v>
      </c>
      <c r="AR36" s="140">
        <v>-244.34910722742669</v>
      </c>
      <c r="AS36" s="140">
        <v>-244.34910722742669</v>
      </c>
      <c r="AT36" s="140">
        <v>-244.34910722742669</v>
      </c>
      <c r="AU36" s="140">
        <v>-244.34910722742669</v>
      </c>
      <c r="AV36" s="140">
        <v>-244.34910722742669</v>
      </c>
      <c r="AW36" s="140">
        <v>-244.34910722742669</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7" t="s">
        <v>11</v>
      </c>
      <c r="B5" s="132" t="s">
        <v>199</v>
      </c>
      <c r="C5" s="135" t="s">
        <v>354</v>
      </c>
    </row>
    <row r="6" spans="1:3" x14ac:dyDescent="0.25">
      <c r="A6" s="178"/>
      <c r="B6" s="133" t="s">
        <v>197</v>
      </c>
      <c r="C6" s="136"/>
    </row>
    <row r="7" spans="1:3" x14ac:dyDescent="0.25">
      <c r="A7" s="178"/>
      <c r="B7" s="133" t="s">
        <v>197</v>
      </c>
      <c r="C7" s="136"/>
    </row>
    <row r="8" spans="1:3" x14ac:dyDescent="0.25">
      <c r="A8" s="178"/>
      <c r="B8" s="133" t="s">
        <v>197</v>
      </c>
      <c r="C8" s="136"/>
    </row>
    <row r="9" spans="1:3" x14ac:dyDescent="0.25">
      <c r="A9" s="178"/>
      <c r="B9" s="133" t="s">
        <v>197</v>
      </c>
      <c r="C9" s="136"/>
    </row>
    <row r="10" spans="1:3" ht="15.75" thickBot="1" x14ac:dyDescent="0.3">
      <c r="A10" s="179"/>
      <c r="B10" s="134" t="s">
        <v>196</v>
      </c>
      <c r="C10" s="137"/>
    </row>
    <row r="11" spans="1:3" x14ac:dyDescent="0.25">
      <c r="A11" s="180" t="s">
        <v>307</v>
      </c>
      <c r="B11" s="132" t="s">
        <v>211</v>
      </c>
      <c r="C11" s="135"/>
    </row>
    <row r="12" spans="1:3" x14ac:dyDescent="0.25">
      <c r="A12" s="181"/>
      <c r="B12" s="133" t="s">
        <v>212</v>
      </c>
      <c r="C12" s="136"/>
    </row>
    <row r="13" spans="1:3" ht="90" x14ac:dyDescent="0.25">
      <c r="A13" s="181"/>
      <c r="B13" s="133" t="s">
        <v>213</v>
      </c>
      <c r="C13" s="136" t="s">
        <v>352</v>
      </c>
    </row>
    <row r="14" spans="1:3" ht="90" x14ac:dyDescent="0.25">
      <c r="A14" s="181"/>
      <c r="B14" s="133" t="s">
        <v>214</v>
      </c>
      <c r="C14" s="136" t="s">
        <v>353</v>
      </c>
    </row>
    <row r="15" spans="1:3" ht="94.5" x14ac:dyDescent="0.25">
      <c r="A15" s="181"/>
      <c r="B15" s="133" t="s">
        <v>331</v>
      </c>
      <c r="C15" s="136" t="s">
        <v>355</v>
      </c>
    </row>
    <row r="16" spans="1:3" ht="90" x14ac:dyDescent="0.25">
      <c r="A16" s="181"/>
      <c r="B16" s="133" t="s">
        <v>332</v>
      </c>
      <c r="C16" s="136" t="s">
        <v>357</v>
      </c>
    </row>
    <row r="17" spans="1:3" ht="105" x14ac:dyDescent="0.25">
      <c r="A17" s="181"/>
      <c r="B17" s="133" t="s">
        <v>333</v>
      </c>
      <c r="C17" s="136" t="s">
        <v>358</v>
      </c>
    </row>
    <row r="18" spans="1:3" ht="90.75" thickBot="1" x14ac:dyDescent="0.3">
      <c r="A18" s="182"/>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84" activePane="bottomRight" state="frozen"/>
      <selection activeCell="E64" sqref="E64:V64"/>
      <selection pane="topRight" activeCell="E64" sqref="E64:V64"/>
      <selection pane="bottomLeft" activeCell="E64" sqref="E64:V64"/>
      <selection pane="bottomRight" activeCell="G89" sqref="G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- 11kV CB GM (primary)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32.4897975556228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58.053706771500615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79.4381459971396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108.98145175979468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1" t="s">
        <v>160</v>
      </c>
      <c r="C13" s="60"/>
      <c r="D13" s="61" t="s">
        <v>40</v>
      </c>
      <c r="E13" s="62">
        <v>-1.9091</v>
      </c>
      <c r="F13" s="62">
        <v>-1.8888</v>
      </c>
      <c r="G13" s="62">
        <v>-1.8683000000000001</v>
      </c>
      <c r="H13" s="62">
        <v>-1.8711</v>
      </c>
      <c r="I13" s="62">
        <v>-1.85</v>
      </c>
      <c r="J13" s="62">
        <v>-1.8293999999999999</v>
      </c>
      <c r="K13" s="62">
        <v>-1.8092999999999999</v>
      </c>
      <c r="L13" s="62">
        <v>-1.7886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5"/>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5"/>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5"/>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5"/>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6"/>
      <c r="B18" s="124" t="s">
        <v>196</v>
      </c>
      <c r="C18" s="130"/>
      <c r="D18" s="125" t="s">
        <v>40</v>
      </c>
      <c r="E18" s="59">
        <f>SUM(E13:E17)</f>
        <v>-1.9091</v>
      </c>
      <c r="F18" s="59">
        <f t="shared" ref="F18:AW18" si="0">SUM(F13:F17)</f>
        <v>-1.8888</v>
      </c>
      <c r="G18" s="59">
        <f t="shared" si="0"/>
        <v>-1.8683000000000001</v>
      </c>
      <c r="H18" s="59">
        <f t="shared" si="0"/>
        <v>-1.8711</v>
      </c>
      <c r="I18" s="59">
        <f t="shared" si="0"/>
        <v>-1.85</v>
      </c>
      <c r="J18" s="59">
        <f t="shared" si="0"/>
        <v>-1.8293999999999999</v>
      </c>
      <c r="K18" s="59">
        <f t="shared" si="0"/>
        <v>-1.8092999999999999</v>
      </c>
      <c r="L18" s="59">
        <f t="shared" si="0"/>
        <v>-1.7886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3" t="s">
        <v>300</v>
      </c>
      <c r="B19" s="61" t="s">
        <v>199</v>
      </c>
      <c r="C19" s="8"/>
      <c r="D19" s="9" t="s">
        <v>40</v>
      </c>
      <c r="E19" s="141">
        <v>0</v>
      </c>
      <c r="F19" s="141">
        <v>6.488794809335241E-2</v>
      </c>
      <c r="G19" s="141">
        <v>0.13870385425620818</v>
      </c>
      <c r="H19" s="141">
        <v>0.20502273998154741</v>
      </c>
      <c r="I19" s="141">
        <v>0.26255777007003389</v>
      </c>
      <c r="J19" s="141">
        <v>0.31995477794118099</v>
      </c>
      <c r="K19" s="141">
        <v>0.37437364208514223</v>
      </c>
      <c r="L19" s="141">
        <v>0.43493507167688616</v>
      </c>
      <c r="M19" s="141">
        <v>0.5011097445705559</v>
      </c>
      <c r="N19" s="141">
        <v>0.53166155675958204</v>
      </c>
      <c r="O19" s="141">
        <v>0.56201955246890745</v>
      </c>
      <c r="P19" s="141">
        <v>0.59223992936642844</v>
      </c>
      <c r="Q19" s="141">
        <v>0.62084746955370107</v>
      </c>
      <c r="R19" s="141">
        <v>0.64466402758311425</v>
      </c>
      <c r="S19" s="141">
        <v>0.66662554020796705</v>
      </c>
      <c r="T19" s="141">
        <v>0.6859984946445199</v>
      </c>
      <c r="U19" s="141">
        <v>0.69878805210213613</v>
      </c>
      <c r="V19" s="141">
        <v>0.70705963699833507</v>
      </c>
      <c r="W19" s="141">
        <v>0.71220080068299396</v>
      </c>
      <c r="X19" s="141">
        <v>0.71345248998194222</v>
      </c>
      <c r="Y19" s="141">
        <v>0.7141753049075551</v>
      </c>
      <c r="Z19" s="141">
        <v>0.71442354889178472</v>
      </c>
      <c r="AA19" s="141">
        <v>0.71447648705099398</v>
      </c>
      <c r="AB19" s="141">
        <v>0.71447648705099398</v>
      </c>
      <c r="AC19" s="141">
        <v>0.71447648705099398</v>
      </c>
      <c r="AD19" s="141">
        <v>0.71447648705099398</v>
      </c>
      <c r="AE19" s="141">
        <v>0.71447648705099398</v>
      </c>
      <c r="AF19" s="141">
        <v>0.71447648705099398</v>
      </c>
      <c r="AG19" s="141">
        <v>0.71447648705099398</v>
      </c>
      <c r="AH19" s="141">
        <v>0.71447648705099398</v>
      </c>
      <c r="AI19" s="141">
        <v>0.71447648705099398</v>
      </c>
      <c r="AJ19" s="141">
        <v>0.71447648705099398</v>
      </c>
      <c r="AK19" s="141">
        <v>0.71447648705099398</v>
      </c>
      <c r="AL19" s="141">
        <v>0.71447648705099398</v>
      </c>
      <c r="AM19" s="141">
        <v>0.71447648705099398</v>
      </c>
      <c r="AN19" s="141">
        <v>0.71447648705099398</v>
      </c>
      <c r="AO19" s="141">
        <v>0.71447648705099398</v>
      </c>
      <c r="AP19" s="141">
        <v>0.71447648705099398</v>
      </c>
      <c r="AQ19" s="141">
        <v>0.71447648705099398</v>
      </c>
      <c r="AR19" s="141">
        <v>0.71447648705099398</v>
      </c>
      <c r="AS19" s="141">
        <v>0.71447648705099398</v>
      </c>
      <c r="AT19" s="141">
        <v>0.71447648705099398</v>
      </c>
      <c r="AU19" s="141">
        <v>0.71447648705099398</v>
      </c>
      <c r="AV19" s="141">
        <v>0.71447648705099398</v>
      </c>
      <c r="AW19" s="141">
        <v>0.71447648705099398</v>
      </c>
      <c r="AX19" s="33"/>
      <c r="AY19" s="33"/>
      <c r="AZ19" s="33"/>
      <c r="BA19" s="33"/>
      <c r="BB19" s="33"/>
      <c r="BC19" s="33"/>
      <c r="BD19" s="33"/>
    </row>
    <row r="20" spans="1:56" x14ac:dyDescent="0.3">
      <c r="A20" s="183"/>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3"/>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3"/>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3"/>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3"/>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4"/>
      <c r="B25" s="61" t="s">
        <v>320</v>
      </c>
      <c r="C25" s="8"/>
      <c r="D25" s="9" t="s">
        <v>40</v>
      </c>
      <c r="E25" s="67">
        <f>SUM(E19:E24)</f>
        <v>0</v>
      </c>
      <c r="F25" s="67">
        <f t="shared" ref="F25:BD25" si="1">SUM(F19:F24)</f>
        <v>6.488794809335241E-2</v>
      </c>
      <c r="G25" s="67">
        <f t="shared" si="1"/>
        <v>0.13870385425620818</v>
      </c>
      <c r="H25" s="67">
        <f t="shared" si="1"/>
        <v>0.20502273998154741</v>
      </c>
      <c r="I25" s="67">
        <f t="shared" si="1"/>
        <v>0.26255777007003389</v>
      </c>
      <c r="J25" s="67">
        <f t="shared" si="1"/>
        <v>0.31995477794118099</v>
      </c>
      <c r="K25" s="67">
        <f t="shared" si="1"/>
        <v>0.37437364208514223</v>
      </c>
      <c r="L25" s="67">
        <f t="shared" si="1"/>
        <v>0.43493507167688616</v>
      </c>
      <c r="M25" s="67">
        <f t="shared" si="1"/>
        <v>0.5011097445705559</v>
      </c>
      <c r="N25" s="67">
        <f t="shared" si="1"/>
        <v>0.53166155675958204</v>
      </c>
      <c r="O25" s="67">
        <f t="shared" si="1"/>
        <v>0.56201955246890745</v>
      </c>
      <c r="P25" s="67">
        <f t="shared" si="1"/>
        <v>0.59223992936642844</v>
      </c>
      <c r="Q25" s="67">
        <f t="shared" si="1"/>
        <v>0.62084746955370107</v>
      </c>
      <c r="R25" s="67">
        <f t="shared" si="1"/>
        <v>0.64466402758311425</v>
      </c>
      <c r="S25" s="67">
        <f t="shared" si="1"/>
        <v>0.66662554020796705</v>
      </c>
      <c r="T25" s="67">
        <f t="shared" si="1"/>
        <v>0.6859984946445199</v>
      </c>
      <c r="U25" s="67">
        <f t="shared" si="1"/>
        <v>0.69878805210213613</v>
      </c>
      <c r="V25" s="67">
        <f t="shared" si="1"/>
        <v>0.70705963699833507</v>
      </c>
      <c r="W25" s="67">
        <f t="shared" si="1"/>
        <v>0.71220080068299396</v>
      </c>
      <c r="X25" s="67">
        <f t="shared" si="1"/>
        <v>0.71345248998194222</v>
      </c>
      <c r="Y25" s="67">
        <f t="shared" si="1"/>
        <v>0.7141753049075551</v>
      </c>
      <c r="Z25" s="67">
        <f t="shared" si="1"/>
        <v>0.71442354889178472</v>
      </c>
      <c r="AA25" s="67">
        <f t="shared" si="1"/>
        <v>0.71447648705099398</v>
      </c>
      <c r="AB25" s="67">
        <f t="shared" si="1"/>
        <v>0.71447648705099398</v>
      </c>
      <c r="AC25" s="67">
        <f t="shared" si="1"/>
        <v>0.71447648705099398</v>
      </c>
      <c r="AD25" s="67">
        <f t="shared" si="1"/>
        <v>0.71447648705099398</v>
      </c>
      <c r="AE25" s="67">
        <f t="shared" si="1"/>
        <v>0.71447648705099398</v>
      </c>
      <c r="AF25" s="67">
        <f t="shared" si="1"/>
        <v>0.71447648705099398</v>
      </c>
      <c r="AG25" s="67">
        <f t="shared" si="1"/>
        <v>0.71447648705099398</v>
      </c>
      <c r="AH25" s="67">
        <f t="shared" si="1"/>
        <v>0.71447648705099398</v>
      </c>
      <c r="AI25" s="67">
        <f t="shared" si="1"/>
        <v>0.71447648705099398</v>
      </c>
      <c r="AJ25" s="67">
        <f t="shared" si="1"/>
        <v>0.71447648705099398</v>
      </c>
      <c r="AK25" s="67">
        <f t="shared" si="1"/>
        <v>0.71447648705099398</v>
      </c>
      <c r="AL25" s="67">
        <f t="shared" si="1"/>
        <v>0.71447648705099398</v>
      </c>
      <c r="AM25" s="67">
        <f t="shared" si="1"/>
        <v>0.71447648705099398</v>
      </c>
      <c r="AN25" s="67">
        <f t="shared" si="1"/>
        <v>0.71447648705099398</v>
      </c>
      <c r="AO25" s="67">
        <f t="shared" si="1"/>
        <v>0.71447648705099398</v>
      </c>
      <c r="AP25" s="67">
        <f t="shared" si="1"/>
        <v>0.71447648705099398</v>
      </c>
      <c r="AQ25" s="67">
        <f t="shared" si="1"/>
        <v>0.71447648705099398</v>
      </c>
      <c r="AR25" s="67">
        <f t="shared" si="1"/>
        <v>0.71447648705099398</v>
      </c>
      <c r="AS25" s="67">
        <f t="shared" si="1"/>
        <v>0.71447648705099398</v>
      </c>
      <c r="AT25" s="67">
        <f t="shared" si="1"/>
        <v>0.71447648705099398</v>
      </c>
      <c r="AU25" s="67">
        <f t="shared" si="1"/>
        <v>0.71447648705099398</v>
      </c>
      <c r="AV25" s="67">
        <f t="shared" si="1"/>
        <v>0.71447648705099398</v>
      </c>
      <c r="AW25" s="67">
        <f t="shared" si="1"/>
        <v>0.71447648705099398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-1.9091</v>
      </c>
      <c r="F26" s="59">
        <f t="shared" ref="F26:BD26" si="2">F18+F25</f>
        <v>-1.8239120519066476</v>
      </c>
      <c r="G26" s="59">
        <f t="shared" si="2"/>
        <v>-1.7295961457437918</v>
      </c>
      <c r="H26" s="59">
        <f t="shared" si="2"/>
        <v>-1.6660772600184526</v>
      </c>
      <c r="I26" s="59">
        <f t="shared" si="2"/>
        <v>-1.5874422299299662</v>
      </c>
      <c r="J26" s="59">
        <f t="shared" si="2"/>
        <v>-1.5094452220588188</v>
      </c>
      <c r="K26" s="59">
        <f t="shared" si="2"/>
        <v>-1.4349263579148577</v>
      </c>
      <c r="L26" s="59">
        <f t="shared" si="2"/>
        <v>-1.3536649283231137</v>
      </c>
      <c r="M26" s="59">
        <f t="shared" si="2"/>
        <v>0.5011097445705559</v>
      </c>
      <c r="N26" s="59">
        <f t="shared" si="2"/>
        <v>0.53166155675958204</v>
      </c>
      <c r="O26" s="59">
        <f t="shared" si="2"/>
        <v>0.56201955246890745</v>
      </c>
      <c r="P26" s="59">
        <f t="shared" si="2"/>
        <v>0.59223992936642844</v>
      </c>
      <c r="Q26" s="59">
        <f t="shared" si="2"/>
        <v>0.62084746955370107</v>
      </c>
      <c r="R26" s="59">
        <f t="shared" si="2"/>
        <v>0.64466402758311425</v>
      </c>
      <c r="S26" s="59">
        <f t="shared" si="2"/>
        <v>0.66662554020796705</v>
      </c>
      <c r="T26" s="59">
        <f t="shared" si="2"/>
        <v>0.6859984946445199</v>
      </c>
      <c r="U26" s="59">
        <f t="shared" si="2"/>
        <v>0.69878805210213613</v>
      </c>
      <c r="V26" s="59">
        <f t="shared" si="2"/>
        <v>0.70705963699833507</v>
      </c>
      <c r="W26" s="59">
        <f t="shared" si="2"/>
        <v>0.71220080068299396</v>
      </c>
      <c r="X26" s="59">
        <f t="shared" si="2"/>
        <v>0.71345248998194222</v>
      </c>
      <c r="Y26" s="59">
        <f t="shared" si="2"/>
        <v>0.7141753049075551</v>
      </c>
      <c r="Z26" s="59">
        <f t="shared" si="2"/>
        <v>0.71442354889178472</v>
      </c>
      <c r="AA26" s="59">
        <f t="shared" si="2"/>
        <v>0.71447648705099398</v>
      </c>
      <c r="AB26" s="59">
        <f t="shared" si="2"/>
        <v>0.71447648705099398</v>
      </c>
      <c r="AC26" s="59">
        <f t="shared" si="2"/>
        <v>0.71447648705099398</v>
      </c>
      <c r="AD26" s="59">
        <f t="shared" si="2"/>
        <v>0.71447648705099398</v>
      </c>
      <c r="AE26" s="59">
        <f t="shared" si="2"/>
        <v>0.71447648705099398</v>
      </c>
      <c r="AF26" s="59">
        <f t="shared" si="2"/>
        <v>0.71447648705099398</v>
      </c>
      <c r="AG26" s="59">
        <f t="shared" si="2"/>
        <v>0.71447648705099398</v>
      </c>
      <c r="AH26" s="59">
        <f t="shared" si="2"/>
        <v>0.71447648705099398</v>
      </c>
      <c r="AI26" s="59">
        <f t="shared" si="2"/>
        <v>0.71447648705099398</v>
      </c>
      <c r="AJ26" s="59">
        <f t="shared" si="2"/>
        <v>0.71447648705099398</v>
      </c>
      <c r="AK26" s="59">
        <f t="shared" si="2"/>
        <v>0.71447648705099398</v>
      </c>
      <c r="AL26" s="59">
        <f t="shared" si="2"/>
        <v>0.71447648705099398</v>
      </c>
      <c r="AM26" s="59">
        <f t="shared" si="2"/>
        <v>0.71447648705099398</v>
      </c>
      <c r="AN26" s="59">
        <f t="shared" si="2"/>
        <v>0.71447648705099398</v>
      </c>
      <c r="AO26" s="59">
        <f t="shared" si="2"/>
        <v>0.71447648705099398</v>
      </c>
      <c r="AP26" s="59">
        <f t="shared" si="2"/>
        <v>0.71447648705099398</v>
      </c>
      <c r="AQ26" s="59">
        <f t="shared" si="2"/>
        <v>0.71447648705099398</v>
      </c>
      <c r="AR26" s="59">
        <f t="shared" si="2"/>
        <v>0.71447648705099398</v>
      </c>
      <c r="AS26" s="59">
        <f t="shared" si="2"/>
        <v>0.71447648705099398</v>
      </c>
      <c r="AT26" s="59">
        <f t="shared" si="2"/>
        <v>0.71447648705099398</v>
      </c>
      <c r="AU26" s="59">
        <f t="shared" si="2"/>
        <v>0.71447648705099398</v>
      </c>
      <c r="AV26" s="59">
        <f t="shared" si="2"/>
        <v>0.71447648705099398</v>
      </c>
      <c r="AW26" s="59">
        <f t="shared" si="2"/>
        <v>0.71447648705099398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-1.5272800000000002</v>
      </c>
      <c r="F28" s="34">
        <f t="shared" ref="F28:AW28" si="4">F26*F27</f>
        <v>-1.4591296415253181</v>
      </c>
      <c r="G28" s="34">
        <f t="shared" si="4"/>
        <v>-1.3836769165950336</v>
      </c>
      <c r="H28" s="34">
        <f t="shared" si="4"/>
        <v>-1.3328618080147621</v>
      </c>
      <c r="I28" s="34">
        <f t="shared" si="4"/>
        <v>-1.269953783943973</v>
      </c>
      <c r="J28" s="34">
        <f t="shared" si="4"/>
        <v>-1.2075561776470551</v>
      </c>
      <c r="K28" s="34">
        <f t="shared" si="4"/>
        <v>-1.1479410863318862</v>
      </c>
      <c r="L28" s="34">
        <f t="shared" si="4"/>
        <v>-1.0829319426584909</v>
      </c>
      <c r="M28" s="34">
        <f t="shared" si="4"/>
        <v>0.40088779565644472</v>
      </c>
      <c r="N28" s="34">
        <f t="shared" si="4"/>
        <v>0.42532924540766565</v>
      </c>
      <c r="O28" s="34">
        <f t="shared" si="4"/>
        <v>0.44961564197512599</v>
      </c>
      <c r="P28" s="34">
        <f t="shared" si="4"/>
        <v>0.4737919434931428</v>
      </c>
      <c r="Q28" s="34">
        <f t="shared" si="4"/>
        <v>0.4966779756429609</v>
      </c>
      <c r="R28" s="34">
        <f t="shared" si="4"/>
        <v>0.51573122206649147</v>
      </c>
      <c r="S28" s="34">
        <f t="shared" si="4"/>
        <v>0.53330043216637368</v>
      </c>
      <c r="T28" s="34">
        <f t="shared" si="4"/>
        <v>0.54879879571561596</v>
      </c>
      <c r="U28" s="34">
        <f t="shared" si="4"/>
        <v>0.5590304416817089</v>
      </c>
      <c r="V28" s="34">
        <f t="shared" si="4"/>
        <v>0.56564770959866806</v>
      </c>
      <c r="W28" s="34">
        <f t="shared" si="4"/>
        <v>0.56976064054639519</v>
      </c>
      <c r="X28" s="34">
        <f t="shared" si="4"/>
        <v>0.57076199198555377</v>
      </c>
      <c r="Y28" s="34">
        <f t="shared" si="4"/>
        <v>0.5713402439260441</v>
      </c>
      <c r="Z28" s="34">
        <f t="shared" si="4"/>
        <v>0.57153883911342784</v>
      </c>
      <c r="AA28" s="34">
        <f t="shared" si="4"/>
        <v>0.57158118964079518</v>
      </c>
      <c r="AB28" s="34">
        <f t="shared" si="4"/>
        <v>0.57158118964079518</v>
      </c>
      <c r="AC28" s="34">
        <f t="shared" si="4"/>
        <v>0.57158118964079518</v>
      </c>
      <c r="AD28" s="34">
        <f t="shared" si="4"/>
        <v>0.57158118964079518</v>
      </c>
      <c r="AE28" s="34">
        <f t="shared" si="4"/>
        <v>0.57158118964079518</v>
      </c>
      <c r="AF28" s="34">
        <f t="shared" si="4"/>
        <v>0.57158118964079518</v>
      </c>
      <c r="AG28" s="34">
        <f t="shared" si="4"/>
        <v>0.57158118964079518</v>
      </c>
      <c r="AH28" s="34">
        <f t="shared" si="4"/>
        <v>0.57158118964079518</v>
      </c>
      <c r="AI28" s="34">
        <f t="shared" si="4"/>
        <v>0.57158118964079518</v>
      </c>
      <c r="AJ28" s="34">
        <f t="shared" si="4"/>
        <v>0.57158118964079518</v>
      </c>
      <c r="AK28" s="34">
        <f t="shared" si="4"/>
        <v>0.57158118964079518</v>
      </c>
      <c r="AL28" s="34">
        <f t="shared" si="4"/>
        <v>0.57158118964079518</v>
      </c>
      <c r="AM28" s="34">
        <f t="shared" si="4"/>
        <v>0.57158118964079518</v>
      </c>
      <c r="AN28" s="34">
        <f t="shared" si="4"/>
        <v>0.57158118964079518</v>
      </c>
      <c r="AO28" s="34">
        <f t="shared" si="4"/>
        <v>0.57158118964079518</v>
      </c>
      <c r="AP28" s="34">
        <f t="shared" si="4"/>
        <v>0.57158118964079518</v>
      </c>
      <c r="AQ28" s="34">
        <f t="shared" si="4"/>
        <v>0.57158118964079518</v>
      </c>
      <c r="AR28" s="34">
        <f t="shared" si="4"/>
        <v>0.57158118964079518</v>
      </c>
      <c r="AS28" s="34">
        <f t="shared" si="4"/>
        <v>0.57158118964079518</v>
      </c>
      <c r="AT28" s="34">
        <f t="shared" si="4"/>
        <v>0.57158118964079518</v>
      </c>
      <c r="AU28" s="34">
        <f t="shared" si="4"/>
        <v>0.57158118964079518</v>
      </c>
      <c r="AV28" s="34">
        <f t="shared" si="4"/>
        <v>0.57158118964079518</v>
      </c>
      <c r="AW28" s="34">
        <f t="shared" si="4"/>
        <v>0.57158118964079518</v>
      </c>
      <c r="AX28" s="34"/>
      <c r="AY28" s="34"/>
      <c r="AZ28" s="34"/>
      <c r="BA28" s="34"/>
      <c r="BB28" s="34"/>
      <c r="BC28" s="34"/>
      <c r="BD28" s="34"/>
    </row>
    <row r="29" spans="1:56" x14ac:dyDescent="0.3">
      <c r="A29" s="115"/>
      <c r="B29" s="9" t="s">
        <v>92</v>
      </c>
      <c r="C29" s="11" t="s">
        <v>44</v>
      </c>
      <c r="D29" s="9" t="s">
        <v>40</v>
      </c>
      <c r="E29" s="34">
        <f>E26-E28</f>
        <v>-0.38181999999999983</v>
      </c>
      <c r="F29" s="34">
        <f t="shared" ref="F29:AW29" si="5">F26-F28</f>
        <v>-0.36478241038132952</v>
      </c>
      <c r="G29" s="34">
        <f t="shared" si="5"/>
        <v>-0.34591922914875828</v>
      </c>
      <c r="H29" s="34">
        <f t="shared" si="5"/>
        <v>-0.33321545200369052</v>
      </c>
      <c r="I29" s="34">
        <f t="shared" si="5"/>
        <v>-0.31748844598599324</v>
      </c>
      <c r="J29" s="34">
        <f t="shared" si="5"/>
        <v>-0.30188904441176367</v>
      </c>
      <c r="K29" s="34">
        <f t="shared" si="5"/>
        <v>-0.28698527158297149</v>
      </c>
      <c r="L29" s="34">
        <f t="shared" si="5"/>
        <v>-0.27073298566462278</v>
      </c>
      <c r="M29" s="34">
        <f t="shared" si="5"/>
        <v>0.10022194891411118</v>
      </c>
      <c r="N29" s="34">
        <f t="shared" si="5"/>
        <v>0.1063323113519164</v>
      </c>
      <c r="O29" s="34">
        <f t="shared" si="5"/>
        <v>0.11240391049378146</v>
      </c>
      <c r="P29" s="34">
        <f t="shared" si="5"/>
        <v>0.11844798587328564</v>
      </c>
      <c r="Q29" s="34">
        <f t="shared" si="5"/>
        <v>0.12416949391074017</v>
      </c>
      <c r="R29" s="34">
        <f t="shared" si="5"/>
        <v>0.12893280551662278</v>
      </c>
      <c r="S29" s="34">
        <f t="shared" si="5"/>
        <v>0.13332510804159337</v>
      </c>
      <c r="T29" s="34">
        <f t="shared" si="5"/>
        <v>0.13719969892890393</v>
      </c>
      <c r="U29" s="34">
        <f t="shared" si="5"/>
        <v>0.13975761042042723</v>
      </c>
      <c r="V29" s="34">
        <f t="shared" si="5"/>
        <v>0.14141192739966701</v>
      </c>
      <c r="W29" s="34">
        <f t="shared" si="5"/>
        <v>0.14244016013659877</v>
      </c>
      <c r="X29" s="34">
        <f t="shared" si="5"/>
        <v>0.14269049799638844</v>
      </c>
      <c r="Y29" s="34">
        <f t="shared" si="5"/>
        <v>0.142835060981511</v>
      </c>
      <c r="Z29" s="34">
        <f t="shared" si="5"/>
        <v>0.14288470977835688</v>
      </c>
      <c r="AA29" s="34">
        <f t="shared" si="5"/>
        <v>0.1428952974101988</v>
      </c>
      <c r="AB29" s="34">
        <f t="shared" si="5"/>
        <v>0.1428952974101988</v>
      </c>
      <c r="AC29" s="34">
        <f t="shared" si="5"/>
        <v>0.1428952974101988</v>
      </c>
      <c r="AD29" s="34">
        <f t="shared" si="5"/>
        <v>0.1428952974101988</v>
      </c>
      <c r="AE29" s="34">
        <f t="shared" si="5"/>
        <v>0.1428952974101988</v>
      </c>
      <c r="AF29" s="34">
        <f t="shared" si="5"/>
        <v>0.1428952974101988</v>
      </c>
      <c r="AG29" s="34">
        <f t="shared" si="5"/>
        <v>0.1428952974101988</v>
      </c>
      <c r="AH29" s="34">
        <f t="shared" si="5"/>
        <v>0.1428952974101988</v>
      </c>
      <c r="AI29" s="34">
        <f t="shared" si="5"/>
        <v>0.1428952974101988</v>
      </c>
      <c r="AJ29" s="34">
        <f t="shared" si="5"/>
        <v>0.1428952974101988</v>
      </c>
      <c r="AK29" s="34">
        <f t="shared" si="5"/>
        <v>0.1428952974101988</v>
      </c>
      <c r="AL29" s="34">
        <f t="shared" si="5"/>
        <v>0.1428952974101988</v>
      </c>
      <c r="AM29" s="34">
        <f t="shared" si="5"/>
        <v>0.1428952974101988</v>
      </c>
      <c r="AN29" s="34">
        <f t="shared" si="5"/>
        <v>0.1428952974101988</v>
      </c>
      <c r="AO29" s="34">
        <f t="shared" si="5"/>
        <v>0.1428952974101988</v>
      </c>
      <c r="AP29" s="34">
        <f t="shared" si="5"/>
        <v>0.1428952974101988</v>
      </c>
      <c r="AQ29" s="34">
        <f t="shared" si="5"/>
        <v>0.1428952974101988</v>
      </c>
      <c r="AR29" s="34">
        <f t="shared" si="5"/>
        <v>0.1428952974101988</v>
      </c>
      <c r="AS29" s="34">
        <f t="shared" si="5"/>
        <v>0.1428952974101988</v>
      </c>
      <c r="AT29" s="34">
        <f t="shared" si="5"/>
        <v>0.1428952974101988</v>
      </c>
      <c r="AU29" s="34">
        <f t="shared" si="5"/>
        <v>0.1428952974101988</v>
      </c>
      <c r="AV29" s="34">
        <f t="shared" si="5"/>
        <v>0.1428952974101988</v>
      </c>
      <c r="AW29" s="34">
        <f t="shared" si="5"/>
        <v>0.1428952974101988</v>
      </c>
      <c r="AX29" s="34"/>
      <c r="AY29" s="34"/>
      <c r="AZ29" s="34"/>
      <c r="BA29" s="34"/>
      <c r="BB29" s="34"/>
      <c r="BC29" s="34"/>
      <c r="BD29" s="34"/>
    </row>
    <row r="30" spans="1:56" ht="16.5" hidden="1" customHeight="1" outlineLevel="1" x14ac:dyDescent="0.35">
      <c r="A30" s="115"/>
      <c r="B30" s="9" t="s">
        <v>1</v>
      </c>
      <c r="C30" s="11" t="s">
        <v>53</v>
      </c>
      <c r="D30" s="9" t="s">
        <v>40</v>
      </c>
      <c r="F30" s="34">
        <f>$E$28/'Fixed data'!$C$7</f>
        <v>-3.3939555555555563E-2</v>
      </c>
      <c r="G30" s="34">
        <f>$E$28/'Fixed data'!$C$7</f>
        <v>-3.3939555555555563E-2</v>
      </c>
      <c r="H30" s="34">
        <f>$E$28/'Fixed data'!$C$7</f>
        <v>-3.3939555555555563E-2</v>
      </c>
      <c r="I30" s="34">
        <f>$E$28/'Fixed data'!$C$7</f>
        <v>-3.3939555555555563E-2</v>
      </c>
      <c r="J30" s="34">
        <f>$E$28/'Fixed data'!$C$7</f>
        <v>-3.3939555555555563E-2</v>
      </c>
      <c r="K30" s="34">
        <f>$E$28/'Fixed data'!$C$7</f>
        <v>-3.3939555555555563E-2</v>
      </c>
      <c r="L30" s="34">
        <f>$E$28/'Fixed data'!$C$7</f>
        <v>-3.3939555555555563E-2</v>
      </c>
      <c r="M30" s="34">
        <f>$E$28/'Fixed data'!$C$7</f>
        <v>-3.3939555555555563E-2</v>
      </c>
      <c r="N30" s="34">
        <f>$E$28/'Fixed data'!$C$7</f>
        <v>-3.3939555555555563E-2</v>
      </c>
      <c r="O30" s="34">
        <f>$E$28/'Fixed data'!$C$7</f>
        <v>-3.3939555555555563E-2</v>
      </c>
      <c r="P30" s="34">
        <f>$E$28/'Fixed data'!$C$7</f>
        <v>-3.3939555555555563E-2</v>
      </c>
      <c r="Q30" s="34">
        <f>$E$28/'Fixed data'!$C$7</f>
        <v>-3.3939555555555563E-2</v>
      </c>
      <c r="R30" s="34">
        <f>$E$28/'Fixed data'!$C$7</f>
        <v>-3.3939555555555563E-2</v>
      </c>
      <c r="S30" s="34">
        <f>$E$28/'Fixed data'!$C$7</f>
        <v>-3.3939555555555563E-2</v>
      </c>
      <c r="T30" s="34">
        <f>$E$28/'Fixed data'!$C$7</f>
        <v>-3.3939555555555563E-2</v>
      </c>
      <c r="U30" s="34">
        <f>$E$28/'Fixed data'!$C$7</f>
        <v>-3.3939555555555563E-2</v>
      </c>
      <c r="V30" s="34">
        <f>$E$28/'Fixed data'!$C$7</f>
        <v>-3.3939555555555563E-2</v>
      </c>
      <c r="W30" s="34">
        <f>$E$28/'Fixed data'!$C$7</f>
        <v>-3.3939555555555563E-2</v>
      </c>
      <c r="X30" s="34">
        <f>$E$28/'Fixed data'!$C$7</f>
        <v>-3.3939555555555563E-2</v>
      </c>
      <c r="Y30" s="34">
        <f>$E$28/'Fixed data'!$C$7</f>
        <v>-3.3939555555555563E-2</v>
      </c>
      <c r="Z30" s="34">
        <f>$E$28/'Fixed data'!$C$7</f>
        <v>-3.3939555555555563E-2</v>
      </c>
      <c r="AA30" s="34">
        <f>$E$28/'Fixed data'!$C$7</f>
        <v>-3.3939555555555563E-2</v>
      </c>
      <c r="AB30" s="34">
        <f>$E$28/'Fixed data'!$C$7</f>
        <v>-3.3939555555555563E-2</v>
      </c>
      <c r="AC30" s="34">
        <f>$E$28/'Fixed data'!$C$7</f>
        <v>-3.3939555555555563E-2</v>
      </c>
      <c r="AD30" s="34">
        <f>$E$28/'Fixed data'!$C$7</f>
        <v>-3.3939555555555563E-2</v>
      </c>
      <c r="AE30" s="34">
        <f>$E$28/'Fixed data'!$C$7</f>
        <v>-3.3939555555555563E-2</v>
      </c>
      <c r="AF30" s="34">
        <f>$E$28/'Fixed data'!$C$7</f>
        <v>-3.3939555555555563E-2</v>
      </c>
      <c r="AG30" s="34">
        <f>$E$28/'Fixed data'!$C$7</f>
        <v>-3.3939555555555563E-2</v>
      </c>
      <c r="AH30" s="34">
        <f>$E$28/'Fixed data'!$C$7</f>
        <v>-3.3939555555555563E-2</v>
      </c>
      <c r="AI30" s="34">
        <f>$E$28/'Fixed data'!$C$7</f>
        <v>-3.3939555555555563E-2</v>
      </c>
      <c r="AJ30" s="34">
        <f>$E$28/'Fixed data'!$C$7</f>
        <v>-3.3939555555555563E-2</v>
      </c>
      <c r="AK30" s="34">
        <f>$E$28/'Fixed data'!$C$7</f>
        <v>-3.3939555555555563E-2</v>
      </c>
      <c r="AL30" s="34">
        <f>$E$28/'Fixed data'!$C$7</f>
        <v>-3.3939555555555563E-2</v>
      </c>
      <c r="AM30" s="34">
        <f>$E$28/'Fixed data'!$C$7</f>
        <v>-3.3939555555555563E-2</v>
      </c>
      <c r="AN30" s="34">
        <f>$E$28/'Fixed data'!$C$7</f>
        <v>-3.3939555555555563E-2</v>
      </c>
      <c r="AO30" s="34">
        <f>$E$28/'Fixed data'!$C$7</f>
        <v>-3.3939555555555563E-2</v>
      </c>
      <c r="AP30" s="34">
        <f>$E$28/'Fixed data'!$C$7</f>
        <v>-3.3939555555555563E-2</v>
      </c>
      <c r="AQ30" s="34">
        <f>$E$28/'Fixed data'!$C$7</f>
        <v>-3.3939555555555563E-2</v>
      </c>
      <c r="AR30" s="34">
        <f>$E$28/'Fixed data'!$C$7</f>
        <v>-3.3939555555555563E-2</v>
      </c>
      <c r="AS30" s="34">
        <f>$E$28/'Fixed data'!$C$7</f>
        <v>-3.3939555555555563E-2</v>
      </c>
      <c r="AT30" s="34">
        <f>$E$28/'Fixed data'!$C$7</f>
        <v>-3.3939555555555563E-2</v>
      </c>
      <c r="AU30" s="34">
        <f>$E$28/'Fixed data'!$C$7</f>
        <v>-3.3939555555555563E-2</v>
      </c>
      <c r="AV30" s="34">
        <f>$E$28/'Fixed data'!$C$7</f>
        <v>-3.3939555555555563E-2</v>
      </c>
      <c r="AW30" s="34">
        <f>$E$28/'Fixed data'!$C$7</f>
        <v>-3.3939555555555563E-2</v>
      </c>
      <c r="AX30" s="34">
        <f>$E$28/'Fixed data'!$C$7</f>
        <v>-3.3939555555555563E-2</v>
      </c>
      <c r="AY30" s="34"/>
      <c r="AZ30" s="34"/>
      <c r="BA30" s="34"/>
      <c r="BB30" s="34"/>
      <c r="BC30" s="34"/>
      <c r="BD30" s="34"/>
    </row>
    <row r="31" spans="1:56" ht="16.5" hidden="1" customHeight="1" outlineLevel="1" x14ac:dyDescent="0.35">
      <c r="A31" s="115"/>
      <c r="B31" s="9" t="s">
        <v>2</v>
      </c>
      <c r="C31" s="11" t="s">
        <v>54</v>
      </c>
      <c r="D31" s="9" t="s">
        <v>40</v>
      </c>
      <c r="F31" s="34"/>
      <c r="G31" s="34">
        <f>$F$28/'Fixed data'!$C$7</f>
        <v>-3.2425103145007066E-2</v>
      </c>
      <c r="H31" s="34">
        <f>$F$28/'Fixed data'!$C$7</f>
        <v>-3.2425103145007066E-2</v>
      </c>
      <c r="I31" s="34">
        <f>$F$28/'Fixed data'!$C$7</f>
        <v>-3.2425103145007066E-2</v>
      </c>
      <c r="J31" s="34">
        <f>$F$28/'Fixed data'!$C$7</f>
        <v>-3.2425103145007066E-2</v>
      </c>
      <c r="K31" s="34">
        <f>$F$28/'Fixed data'!$C$7</f>
        <v>-3.2425103145007066E-2</v>
      </c>
      <c r="L31" s="34">
        <f>$F$28/'Fixed data'!$C$7</f>
        <v>-3.2425103145007066E-2</v>
      </c>
      <c r="M31" s="34">
        <f>$F$28/'Fixed data'!$C$7</f>
        <v>-3.2425103145007066E-2</v>
      </c>
      <c r="N31" s="34">
        <f>$F$28/'Fixed data'!$C$7</f>
        <v>-3.2425103145007066E-2</v>
      </c>
      <c r="O31" s="34">
        <f>$F$28/'Fixed data'!$C$7</f>
        <v>-3.2425103145007066E-2</v>
      </c>
      <c r="P31" s="34">
        <f>$F$28/'Fixed data'!$C$7</f>
        <v>-3.2425103145007066E-2</v>
      </c>
      <c r="Q31" s="34">
        <f>$F$28/'Fixed data'!$C$7</f>
        <v>-3.2425103145007066E-2</v>
      </c>
      <c r="R31" s="34">
        <f>$F$28/'Fixed data'!$C$7</f>
        <v>-3.2425103145007066E-2</v>
      </c>
      <c r="S31" s="34">
        <f>$F$28/'Fixed data'!$C$7</f>
        <v>-3.2425103145007066E-2</v>
      </c>
      <c r="T31" s="34">
        <f>$F$28/'Fixed data'!$C$7</f>
        <v>-3.2425103145007066E-2</v>
      </c>
      <c r="U31" s="34">
        <f>$F$28/'Fixed data'!$C$7</f>
        <v>-3.2425103145007066E-2</v>
      </c>
      <c r="V31" s="34">
        <f>$F$28/'Fixed data'!$C$7</f>
        <v>-3.2425103145007066E-2</v>
      </c>
      <c r="W31" s="34">
        <f>$F$28/'Fixed data'!$C$7</f>
        <v>-3.2425103145007066E-2</v>
      </c>
      <c r="X31" s="34">
        <f>$F$28/'Fixed data'!$C$7</f>
        <v>-3.2425103145007066E-2</v>
      </c>
      <c r="Y31" s="34">
        <f>$F$28/'Fixed data'!$C$7</f>
        <v>-3.2425103145007066E-2</v>
      </c>
      <c r="Z31" s="34">
        <f>$F$28/'Fixed data'!$C$7</f>
        <v>-3.2425103145007066E-2</v>
      </c>
      <c r="AA31" s="34">
        <f>$F$28/'Fixed data'!$C$7</f>
        <v>-3.2425103145007066E-2</v>
      </c>
      <c r="AB31" s="34">
        <f>$F$28/'Fixed data'!$C$7</f>
        <v>-3.2425103145007066E-2</v>
      </c>
      <c r="AC31" s="34">
        <f>$F$28/'Fixed data'!$C$7</f>
        <v>-3.2425103145007066E-2</v>
      </c>
      <c r="AD31" s="34">
        <f>$F$28/'Fixed data'!$C$7</f>
        <v>-3.2425103145007066E-2</v>
      </c>
      <c r="AE31" s="34">
        <f>$F$28/'Fixed data'!$C$7</f>
        <v>-3.2425103145007066E-2</v>
      </c>
      <c r="AF31" s="34">
        <f>$F$28/'Fixed data'!$C$7</f>
        <v>-3.2425103145007066E-2</v>
      </c>
      <c r="AG31" s="34">
        <f>$F$28/'Fixed data'!$C$7</f>
        <v>-3.2425103145007066E-2</v>
      </c>
      <c r="AH31" s="34">
        <f>$F$28/'Fixed data'!$C$7</f>
        <v>-3.2425103145007066E-2</v>
      </c>
      <c r="AI31" s="34">
        <f>$F$28/'Fixed data'!$C$7</f>
        <v>-3.2425103145007066E-2</v>
      </c>
      <c r="AJ31" s="34">
        <f>$F$28/'Fixed data'!$C$7</f>
        <v>-3.2425103145007066E-2</v>
      </c>
      <c r="AK31" s="34">
        <f>$F$28/'Fixed data'!$C$7</f>
        <v>-3.2425103145007066E-2</v>
      </c>
      <c r="AL31" s="34">
        <f>$F$28/'Fixed data'!$C$7</f>
        <v>-3.2425103145007066E-2</v>
      </c>
      <c r="AM31" s="34">
        <f>$F$28/'Fixed data'!$C$7</f>
        <v>-3.2425103145007066E-2</v>
      </c>
      <c r="AN31" s="34">
        <f>$F$28/'Fixed data'!$C$7</f>
        <v>-3.2425103145007066E-2</v>
      </c>
      <c r="AO31" s="34">
        <f>$F$28/'Fixed data'!$C$7</f>
        <v>-3.2425103145007066E-2</v>
      </c>
      <c r="AP31" s="34">
        <f>$F$28/'Fixed data'!$C$7</f>
        <v>-3.2425103145007066E-2</v>
      </c>
      <c r="AQ31" s="34">
        <f>$F$28/'Fixed data'!$C$7</f>
        <v>-3.2425103145007066E-2</v>
      </c>
      <c r="AR31" s="34">
        <f>$F$28/'Fixed data'!$C$7</f>
        <v>-3.2425103145007066E-2</v>
      </c>
      <c r="AS31" s="34">
        <f>$F$28/'Fixed data'!$C$7</f>
        <v>-3.2425103145007066E-2</v>
      </c>
      <c r="AT31" s="34">
        <f>$F$28/'Fixed data'!$C$7</f>
        <v>-3.2425103145007066E-2</v>
      </c>
      <c r="AU31" s="34">
        <f>$F$28/'Fixed data'!$C$7</f>
        <v>-3.2425103145007066E-2</v>
      </c>
      <c r="AV31" s="34">
        <f>$F$28/'Fixed data'!$C$7</f>
        <v>-3.2425103145007066E-2</v>
      </c>
      <c r="AW31" s="34">
        <f>$F$28/'Fixed data'!$C$7</f>
        <v>-3.2425103145007066E-2</v>
      </c>
      <c r="AX31" s="34">
        <f>$F$28/'Fixed data'!$C$7</f>
        <v>-3.2425103145007066E-2</v>
      </c>
      <c r="AY31" s="34">
        <f>$F$28/'Fixed data'!$C$7</f>
        <v>-3.2425103145007066E-2</v>
      </c>
      <c r="AZ31" s="34"/>
      <c r="BA31" s="34"/>
      <c r="BB31" s="34"/>
      <c r="BC31" s="34"/>
      <c r="BD31" s="34"/>
    </row>
    <row r="32" spans="1:56" ht="16.5" hidden="1" customHeight="1" outlineLevel="1" x14ac:dyDescent="0.35">
      <c r="A32" s="115"/>
      <c r="B32" s="9" t="s">
        <v>3</v>
      </c>
      <c r="C32" s="11" t="s">
        <v>55</v>
      </c>
      <c r="D32" s="9" t="s">
        <v>40</v>
      </c>
      <c r="F32" s="34"/>
      <c r="G32" s="34"/>
      <c r="H32" s="34">
        <f>$G$28/'Fixed data'!$C$7</f>
        <v>-3.0748375924334079E-2</v>
      </c>
      <c r="I32" s="34">
        <f>$G$28/'Fixed data'!$C$7</f>
        <v>-3.0748375924334079E-2</v>
      </c>
      <c r="J32" s="34">
        <f>$G$28/'Fixed data'!$C$7</f>
        <v>-3.0748375924334079E-2</v>
      </c>
      <c r="K32" s="34">
        <f>$G$28/'Fixed data'!$C$7</f>
        <v>-3.0748375924334079E-2</v>
      </c>
      <c r="L32" s="34">
        <f>$G$28/'Fixed data'!$C$7</f>
        <v>-3.0748375924334079E-2</v>
      </c>
      <c r="M32" s="34">
        <f>$G$28/'Fixed data'!$C$7</f>
        <v>-3.0748375924334079E-2</v>
      </c>
      <c r="N32" s="34">
        <f>$G$28/'Fixed data'!$C$7</f>
        <v>-3.0748375924334079E-2</v>
      </c>
      <c r="O32" s="34">
        <f>$G$28/'Fixed data'!$C$7</f>
        <v>-3.0748375924334079E-2</v>
      </c>
      <c r="P32" s="34">
        <f>$G$28/'Fixed data'!$C$7</f>
        <v>-3.0748375924334079E-2</v>
      </c>
      <c r="Q32" s="34">
        <f>$G$28/'Fixed data'!$C$7</f>
        <v>-3.0748375924334079E-2</v>
      </c>
      <c r="R32" s="34">
        <f>$G$28/'Fixed data'!$C$7</f>
        <v>-3.0748375924334079E-2</v>
      </c>
      <c r="S32" s="34">
        <f>$G$28/'Fixed data'!$C$7</f>
        <v>-3.0748375924334079E-2</v>
      </c>
      <c r="T32" s="34">
        <f>$G$28/'Fixed data'!$C$7</f>
        <v>-3.0748375924334079E-2</v>
      </c>
      <c r="U32" s="34">
        <f>$G$28/'Fixed data'!$C$7</f>
        <v>-3.0748375924334079E-2</v>
      </c>
      <c r="V32" s="34">
        <f>$G$28/'Fixed data'!$C$7</f>
        <v>-3.0748375924334079E-2</v>
      </c>
      <c r="W32" s="34">
        <f>$G$28/'Fixed data'!$C$7</f>
        <v>-3.0748375924334079E-2</v>
      </c>
      <c r="X32" s="34">
        <f>$G$28/'Fixed data'!$C$7</f>
        <v>-3.0748375924334079E-2</v>
      </c>
      <c r="Y32" s="34">
        <f>$G$28/'Fixed data'!$C$7</f>
        <v>-3.0748375924334079E-2</v>
      </c>
      <c r="Z32" s="34">
        <f>$G$28/'Fixed data'!$C$7</f>
        <v>-3.0748375924334079E-2</v>
      </c>
      <c r="AA32" s="34">
        <f>$G$28/'Fixed data'!$C$7</f>
        <v>-3.0748375924334079E-2</v>
      </c>
      <c r="AB32" s="34">
        <f>$G$28/'Fixed data'!$C$7</f>
        <v>-3.0748375924334079E-2</v>
      </c>
      <c r="AC32" s="34">
        <f>$G$28/'Fixed data'!$C$7</f>
        <v>-3.0748375924334079E-2</v>
      </c>
      <c r="AD32" s="34">
        <f>$G$28/'Fixed data'!$C$7</f>
        <v>-3.0748375924334079E-2</v>
      </c>
      <c r="AE32" s="34">
        <f>$G$28/'Fixed data'!$C$7</f>
        <v>-3.0748375924334079E-2</v>
      </c>
      <c r="AF32" s="34">
        <f>$G$28/'Fixed data'!$C$7</f>
        <v>-3.0748375924334079E-2</v>
      </c>
      <c r="AG32" s="34">
        <f>$G$28/'Fixed data'!$C$7</f>
        <v>-3.0748375924334079E-2</v>
      </c>
      <c r="AH32" s="34">
        <f>$G$28/'Fixed data'!$C$7</f>
        <v>-3.0748375924334079E-2</v>
      </c>
      <c r="AI32" s="34">
        <f>$G$28/'Fixed data'!$C$7</f>
        <v>-3.0748375924334079E-2</v>
      </c>
      <c r="AJ32" s="34">
        <f>$G$28/'Fixed data'!$C$7</f>
        <v>-3.0748375924334079E-2</v>
      </c>
      <c r="AK32" s="34">
        <f>$G$28/'Fixed data'!$C$7</f>
        <v>-3.0748375924334079E-2</v>
      </c>
      <c r="AL32" s="34">
        <f>$G$28/'Fixed data'!$C$7</f>
        <v>-3.0748375924334079E-2</v>
      </c>
      <c r="AM32" s="34">
        <f>$G$28/'Fixed data'!$C$7</f>
        <v>-3.0748375924334079E-2</v>
      </c>
      <c r="AN32" s="34">
        <f>$G$28/'Fixed data'!$C$7</f>
        <v>-3.0748375924334079E-2</v>
      </c>
      <c r="AO32" s="34">
        <f>$G$28/'Fixed data'!$C$7</f>
        <v>-3.0748375924334079E-2</v>
      </c>
      <c r="AP32" s="34">
        <f>$G$28/'Fixed data'!$C$7</f>
        <v>-3.0748375924334079E-2</v>
      </c>
      <c r="AQ32" s="34">
        <f>$G$28/'Fixed data'!$C$7</f>
        <v>-3.0748375924334079E-2</v>
      </c>
      <c r="AR32" s="34">
        <f>$G$28/'Fixed data'!$C$7</f>
        <v>-3.0748375924334079E-2</v>
      </c>
      <c r="AS32" s="34">
        <f>$G$28/'Fixed data'!$C$7</f>
        <v>-3.0748375924334079E-2</v>
      </c>
      <c r="AT32" s="34">
        <f>$G$28/'Fixed data'!$C$7</f>
        <v>-3.0748375924334079E-2</v>
      </c>
      <c r="AU32" s="34">
        <f>$G$28/'Fixed data'!$C$7</f>
        <v>-3.0748375924334079E-2</v>
      </c>
      <c r="AV32" s="34">
        <f>$G$28/'Fixed data'!$C$7</f>
        <v>-3.0748375924334079E-2</v>
      </c>
      <c r="AW32" s="34">
        <f>$G$28/'Fixed data'!$C$7</f>
        <v>-3.0748375924334079E-2</v>
      </c>
      <c r="AX32" s="34">
        <f>$G$28/'Fixed data'!$C$7</f>
        <v>-3.0748375924334079E-2</v>
      </c>
      <c r="AY32" s="34">
        <f>$G$28/'Fixed data'!$C$7</f>
        <v>-3.0748375924334079E-2</v>
      </c>
      <c r="AZ32" s="34">
        <f>$G$28/'Fixed data'!$C$7</f>
        <v>-3.0748375924334079E-2</v>
      </c>
      <c r="BA32" s="34"/>
      <c r="BB32" s="34"/>
      <c r="BC32" s="34"/>
      <c r="BD32" s="34"/>
    </row>
    <row r="33" spans="1:57" ht="16.5" hidden="1" customHeight="1" outlineLevel="1" x14ac:dyDescent="0.35">
      <c r="A33" s="115"/>
      <c r="B33" s="9" t="s">
        <v>4</v>
      </c>
      <c r="C33" s="11" t="s">
        <v>56</v>
      </c>
      <c r="D33" s="9" t="s">
        <v>40</v>
      </c>
      <c r="F33" s="34"/>
      <c r="G33" s="34"/>
      <c r="H33" s="34"/>
      <c r="I33" s="34">
        <f>$H$28/'Fixed data'!$C$7</f>
        <v>-2.9619151289216935E-2</v>
      </c>
      <c r="J33" s="34">
        <f>$H$28/'Fixed data'!$C$7</f>
        <v>-2.9619151289216935E-2</v>
      </c>
      <c r="K33" s="34">
        <f>$H$28/'Fixed data'!$C$7</f>
        <v>-2.9619151289216935E-2</v>
      </c>
      <c r="L33" s="34">
        <f>$H$28/'Fixed data'!$C$7</f>
        <v>-2.9619151289216935E-2</v>
      </c>
      <c r="M33" s="34">
        <f>$H$28/'Fixed data'!$C$7</f>
        <v>-2.9619151289216935E-2</v>
      </c>
      <c r="N33" s="34">
        <f>$H$28/'Fixed data'!$C$7</f>
        <v>-2.9619151289216935E-2</v>
      </c>
      <c r="O33" s="34">
        <f>$H$28/'Fixed data'!$C$7</f>
        <v>-2.9619151289216935E-2</v>
      </c>
      <c r="P33" s="34">
        <f>$H$28/'Fixed data'!$C$7</f>
        <v>-2.9619151289216935E-2</v>
      </c>
      <c r="Q33" s="34">
        <f>$H$28/'Fixed data'!$C$7</f>
        <v>-2.9619151289216935E-2</v>
      </c>
      <c r="R33" s="34">
        <f>$H$28/'Fixed data'!$C$7</f>
        <v>-2.9619151289216935E-2</v>
      </c>
      <c r="S33" s="34">
        <f>$H$28/'Fixed data'!$C$7</f>
        <v>-2.9619151289216935E-2</v>
      </c>
      <c r="T33" s="34">
        <f>$H$28/'Fixed data'!$C$7</f>
        <v>-2.9619151289216935E-2</v>
      </c>
      <c r="U33" s="34">
        <f>$H$28/'Fixed data'!$C$7</f>
        <v>-2.9619151289216935E-2</v>
      </c>
      <c r="V33" s="34">
        <f>$H$28/'Fixed data'!$C$7</f>
        <v>-2.9619151289216935E-2</v>
      </c>
      <c r="W33" s="34">
        <f>$H$28/'Fixed data'!$C$7</f>
        <v>-2.9619151289216935E-2</v>
      </c>
      <c r="X33" s="34">
        <f>$H$28/'Fixed data'!$C$7</f>
        <v>-2.9619151289216935E-2</v>
      </c>
      <c r="Y33" s="34">
        <f>$H$28/'Fixed data'!$C$7</f>
        <v>-2.9619151289216935E-2</v>
      </c>
      <c r="Z33" s="34">
        <f>$H$28/'Fixed data'!$C$7</f>
        <v>-2.9619151289216935E-2</v>
      </c>
      <c r="AA33" s="34">
        <f>$H$28/'Fixed data'!$C$7</f>
        <v>-2.9619151289216935E-2</v>
      </c>
      <c r="AB33" s="34">
        <f>$H$28/'Fixed data'!$C$7</f>
        <v>-2.9619151289216935E-2</v>
      </c>
      <c r="AC33" s="34">
        <f>$H$28/'Fixed data'!$C$7</f>
        <v>-2.9619151289216935E-2</v>
      </c>
      <c r="AD33" s="34">
        <f>$H$28/'Fixed data'!$C$7</f>
        <v>-2.9619151289216935E-2</v>
      </c>
      <c r="AE33" s="34">
        <f>$H$28/'Fixed data'!$C$7</f>
        <v>-2.9619151289216935E-2</v>
      </c>
      <c r="AF33" s="34">
        <f>$H$28/'Fixed data'!$C$7</f>
        <v>-2.9619151289216935E-2</v>
      </c>
      <c r="AG33" s="34">
        <f>$H$28/'Fixed data'!$C$7</f>
        <v>-2.9619151289216935E-2</v>
      </c>
      <c r="AH33" s="34">
        <f>$H$28/'Fixed data'!$C$7</f>
        <v>-2.9619151289216935E-2</v>
      </c>
      <c r="AI33" s="34">
        <f>$H$28/'Fixed data'!$C$7</f>
        <v>-2.9619151289216935E-2</v>
      </c>
      <c r="AJ33" s="34">
        <f>$H$28/'Fixed data'!$C$7</f>
        <v>-2.9619151289216935E-2</v>
      </c>
      <c r="AK33" s="34">
        <f>$H$28/'Fixed data'!$C$7</f>
        <v>-2.9619151289216935E-2</v>
      </c>
      <c r="AL33" s="34">
        <f>$H$28/'Fixed data'!$C$7</f>
        <v>-2.9619151289216935E-2</v>
      </c>
      <c r="AM33" s="34">
        <f>$H$28/'Fixed data'!$C$7</f>
        <v>-2.9619151289216935E-2</v>
      </c>
      <c r="AN33" s="34">
        <f>$H$28/'Fixed data'!$C$7</f>
        <v>-2.9619151289216935E-2</v>
      </c>
      <c r="AO33" s="34">
        <f>$H$28/'Fixed data'!$C$7</f>
        <v>-2.9619151289216935E-2</v>
      </c>
      <c r="AP33" s="34">
        <f>$H$28/'Fixed data'!$C$7</f>
        <v>-2.9619151289216935E-2</v>
      </c>
      <c r="AQ33" s="34">
        <f>$H$28/'Fixed data'!$C$7</f>
        <v>-2.9619151289216935E-2</v>
      </c>
      <c r="AR33" s="34">
        <f>$H$28/'Fixed data'!$C$7</f>
        <v>-2.9619151289216935E-2</v>
      </c>
      <c r="AS33" s="34">
        <f>$H$28/'Fixed data'!$C$7</f>
        <v>-2.9619151289216935E-2</v>
      </c>
      <c r="AT33" s="34">
        <f>$H$28/'Fixed data'!$C$7</f>
        <v>-2.9619151289216935E-2</v>
      </c>
      <c r="AU33" s="34">
        <f>$H$28/'Fixed data'!$C$7</f>
        <v>-2.9619151289216935E-2</v>
      </c>
      <c r="AV33" s="34">
        <f>$H$28/'Fixed data'!$C$7</f>
        <v>-2.9619151289216935E-2</v>
      </c>
      <c r="AW33" s="34">
        <f>$H$28/'Fixed data'!$C$7</f>
        <v>-2.9619151289216935E-2</v>
      </c>
      <c r="AX33" s="34">
        <f>$H$28/'Fixed data'!$C$7</f>
        <v>-2.9619151289216935E-2</v>
      </c>
      <c r="AY33" s="34">
        <f>$H$28/'Fixed data'!$C$7</f>
        <v>-2.9619151289216935E-2</v>
      </c>
      <c r="AZ33" s="34">
        <f>$H$28/'Fixed data'!$C$7</f>
        <v>-2.9619151289216935E-2</v>
      </c>
      <c r="BA33" s="34">
        <f>$H$28/'Fixed data'!$C$7</f>
        <v>-2.9619151289216935E-2</v>
      </c>
      <c r="BB33" s="34"/>
      <c r="BC33" s="34"/>
      <c r="BD33" s="34"/>
    </row>
    <row r="34" spans="1:57" ht="16.5" hidden="1" customHeight="1" outlineLevel="1" x14ac:dyDescent="0.35">
      <c r="A34" s="115"/>
      <c r="B34" s="9" t="s">
        <v>5</v>
      </c>
      <c r="C34" s="11" t="s">
        <v>57</v>
      </c>
      <c r="D34" s="9" t="s">
        <v>40</v>
      </c>
      <c r="F34" s="34"/>
      <c r="G34" s="34"/>
      <c r="H34" s="34"/>
      <c r="I34" s="34"/>
      <c r="J34" s="34">
        <f>$I$28/'Fixed data'!$C$7</f>
        <v>-2.8221195198754954E-2</v>
      </c>
      <c r="K34" s="34">
        <f>$I$28/'Fixed data'!$C$7</f>
        <v>-2.8221195198754954E-2</v>
      </c>
      <c r="L34" s="34">
        <f>$I$28/'Fixed data'!$C$7</f>
        <v>-2.8221195198754954E-2</v>
      </c>
      <c r="M34" s="34">
        <f>$I$28/'Fixed data'!$C$7</f>
        <v>-2.8221195198754954E-2</v>
      </c>
      <c r="N34" s="34">
        <f>$I$28/'Fixed data'!$C$7</f>
        <v>-2.8221195198754954E-2</v>
      </c>
      <c r="O34" s="34">
        <f>$I$28/'Fixed data'!$C$7</f>
        <v>-2.8221195198754954E-2</v>
      </c>
      <c r="P34" s="34">
        <f>$I$28/'Fixed data'!$C$7</f>
        <v>-2.8221195198754954E-2</v>
      </c>
      <c r="Q34" s="34">
        <f>$I$28/'Fixed data'!$C$7</f>
        <v>-2.8221195198754954E-2</v>
      </c>
      <c r="R34" s="34">
        <f>$I$28/'Fixed data'!$C$7</f>
        <v>-2.8221195198754954E-2</v>
      </c>
      <c r="S34" s="34">
        <f>$I$28/'Fixed data'!$C$7</f>
        <v>-2.8221195198754954E-2</v>
      </c>
      <c r="T34" s="34">
        <f>$I$28/'Fixed data'!$C$7</f>
        <v>-2.8221195198754954E-2</v>
      </c>
      <c r="U34" s="34">
        <f>$I$28/'Fixed data'!$C$7</f>
        <v>-2.8221195198754954E-2</v>
      </c>
      <c r="V34" s="34">
        <f>$I$28/'Fixed data'!$C$7</f>
        <v>-2.8221195198754954E-2</v>
      </c>
      <c r="W34" s="34">
        <f>$I$28/'Fixed data'!$C$7</f>
        <v>-2.8221195198754954E-2</v>
      </c>
      <c r="X34" s="34">
        <f>$I$28/'Fixed data'!$C$7</f>
        <v>-2.8221195198754954E-2</v>
      </c>
      <c r="Y34" s="34">
        <f>$I$28/'Fixed data'!$C$7</f>
        <v>-2.8221195198754954E-2</v>
      </c>
      <c r="Z34" s="34">
        <f>$I$28/'Fixed data'!$C$7</f>
        <v>-2.8221195198754954E-2</v>
      </c>
      <c r="AA34" s="34">
        <f>$I$28/'Fixed data'!$C$7</f>
        <v>-2.8221195198754954E-2</v>
      </c>
      <c r="AB34" s="34">
        <f>$I$28/'Fixed data'!$C$7</f>
        <v>-2.8221195198754954E-2</v>
      </c>
      <c r="AC34" s="34">
        <f>$I$28/'Fixed data'!$C$7</f>
        <v>-2.8221195198754954E-2</v>
      </c>
      <c r="AD34" s="34">
        <f>$I$28/'Fixed data'!$C$7</f>
        <v>-2.8221195198754954E-2</v>
      </c>
      <c r="AE34" s="34">
        <f>$I$28/'Fixed data'!$C$7</f>
        <v>-2.8221195198754954E-2</v>
      </c>
      <c r="AF34" s="34">
        <f>$I$28/'Fixed data'!$C$7</f>
        <v>-2.8221195198754954E-2</v>
      </c>
      <c r="AG34" s="34">
        <f>$I$28/'Fixed data'!$C$7</f>
        <v>-2.8221195198754954E-2</v>
      </c>
      <c r="AH34" s="34">
        <f>$I$28/'Fixed data'!$C$7</f>
        <v>-2.8221195198754954E-2</v>
      </c>
      <c r="AI34" s="34">
        <f>$I$28/'Fixed data'!$C$7</f>
        <v>-2.8221195198754954E-2</v>
      </c>
      <c r="AJ34" s="34">
        <f>$I$28/'Fixed data'!$C$7</f>
        <v>-2.8221195198754954E-2</v>
      </c>
      <c r="AK34" s="34">
        <f>$I$28/'Fixed data'!$C$7</f>
        <v>-2.8221195198754954E-2</v>
      </c>
      <c r="AL34" s="34">
        <f>$I$28/'Fixed data'!$C$7</f>
        <v>-2.8221195198754954E-2</v>
      </c>
      <c r="AM34" s="34">
        <f>$I$28/'Fixed data'!$C$7</f>
        <v>-2.8221195198754954E-2</v>
      </c>
      <c r="AN34" s="34">
        <f>$I$28/'Fixed data'!$C$7</f>
        <v>-2.8221195198754954E-2</v>
      </c>
      <c r="AO34" s="34">
        <f>$I$28/'Fixed data'!$C$7</f>
        <v>-2.8221195198754954E-2</v>
      </c>
      <c r="AP34" s="34">
        <f>$I$28/'Fixed data'!$C$7</f>
        <v>-2.8221195198754954E-2</v>
      </c>
      <c r="AQ34" s="34">
        <f>$I$28/'Fixed data'!$C$7</f>
        <v>-2.8221195198754954E-2</v>
      </c>
      <c r="AR34" s="34">
        <f>$I$28/'Fixed data'!$C$7</f>
        <v>-2.8221195198754954E-2</v>
      </c>
      <c r="AS34" s="34">
        <f>$I$28/'Fixed data'!$C$7</f>
        <v>-2.8221195198754954E-2</v>
      </c>
      <c r="AT34" s="34">
        <f>$I$28/'Fixed data'!$C$7</f>
        <v>-2.8221195198754954E-2</v>
      </c>
      <c r="AU34" s="34">
        <f>$I$28/'Fixed data'!$C$7</f>
        <v>-2.8221195198754954E-2</v>
      </c>
      <c r="AV34" s="34">
        <f>$I$28/'Fixed data'!$C$7</f>
        <v>-2.8221195198754954E-2</v>
      </c>
      <c r="AW34" s="34">
        <f>$I$28/'Fixed data'!$C$7</f>
        <v>-2.8221195198754954E-2</v>
      </c>
      <c r="AX34" s="34">
        <f>$I$28/'Fixed data'!$C$7</f>
        <v>-2.8221195198754954E-2</v>
      </c>
      <c r="AY34" s="34">
        <f>$I$28/'Fixed data'!$C$7</f>
        <v>-2.8221195198754954E-2</v>
      </c>
      <c r="AZ34" s="34">
        <f>$I$28/'Fixed data'!$C$7</f>
        <v>-2.8221195198754954E-2</v>
      </c>
      <c r="BA34" s="34">
        <f>$I$28/'Fixed data'!$C$7</f>
        <v>-2.8221195198754954E-2</v>
      </c>
      <c r="BB34" s="34">
        <f>$I$28/'Fixed data'!$C$7</f>
        <v>-2.8221195198754954E-2</v>
      </c>
      <c r="BC34" s="34"/>
      <c r="BD34" s="34"/>
    </row>
    <row r="35" spans="1:57" ht="16.5" hidden="1" customHeight="1" outlineLevel="1" x14ac:dyDescent="0.35">
      <c r="A35" s="115"/>
      <c r="B35" s="9" t="s">
        <v>6</v>
      </c>
      <c r="C35" s="11" t="s">
        <v>58</v>
      </c>
      <c r="D35" s="9" t="s">
        <v>40</v>
      </c>
      <c r="F35" s="34"/>
      <c r="G35" s="34"/>
      <c r="H35" s="34"/>
      <c r="I35" s="34"/>
      <c r="J35" s="34"/>
      <c r="K35" s="34">
        <f>$J$28/'Fixed data'!$C$7</f>
        <v>-2.6834581725490116E-2</v>
      </c>
      <c r="L35" s="34">
        <f>$J$28/'Fixed data'!$C$7</f>
        <v>-2.6834581725490116E-2</v>
      </c>
      <c r="M35" s="34">
        <f>$J$28/'Fixed data'!$C$7</f>
        <v>-2.6834581725490116E-2</v>
      </c>
      <c r="N35" s="34">
        <f>$J$28/'Fixed data'!$C$7</f>
        <v>-2.6834581725490116E-2</v>
      </c>
      <c r="O35" s="34">
        <f>$J$28/'Fixed data'!$C$7</f>
        <v>-2.6834581725490116E-2</v>
      </c>
      <c r="P35" s="34">
        <f>$J$28/'Fixed data'!$C$7</f>
        <v>-2.6834581725490116E-2</v>
      </c>
      <c r="Q35" s="34">
        <f>$J$28/'Fixed data'!$C$7</f>
        <v>-2.6834581725490116E-2</v>
      </c>
      <c r="R35" s="34">
        <f>$J$28/'Fixed data'!$C$7</f>
        <v>-2.6834581725490116E-2</v>
      </c>
      <c r="S35" s="34">
        <f>$J$28/'Fixed data'!$C$7</f>
        <v>-2.6834581725490116E-2</v>
      </c>
      <c r="T35" s="34">
        <f>$J$28/'Fixed data'!$C$7</f>
        <v>-2.6834581725490116E-2</v>
      </c>
      <c r="U35" s="34">
        <f>$J$28/'Fixed data'!$C$7</f>
        <v>-2.6834581725490116E-2</v>
      </c>
      <c r="V35" s="34">
        <f>$J$28/'Fixed data'!$C$7</f>
        <v>-2.6834581725490116E-2</v>
      </c>
      <c r="W35" s="34">
        <f>$J$28/'Fixed data'!$C$7</f>
        <v>-2.6834581725490116E-2</v>
      </c>
      <c r="X35" s="34">
        <f>$J$28/'Fixed data'!$C$7</f>
        <v>-2.6834581725490116E-2</v>
      </c>
      <c r="Y35" s="34">
        <f>$J$28/'Fixed data'!$C$7</f>
        <v>-2.6834581725490116E-2</v>
      </c>
      <c r="Z35" s="34">
        <f>$J$28/'Fixed data'!$C$7</f>
        <v>-2.6834581725490116E-2</v>
      </c>
      <c r="AA35" s="34">
        <f>$J$28/'Fixed data'!$C$7</f>
        <v>-2.6834581725490116E-2</v>
      </c>
      <c r="AB35" s="34">
        <f>$J$28/'Fixed data'!$C$7</f>
        <v>-2.6834581725490116E-2</v>
      </c>
      <c r="AC35" s="34">
        <f>$J$28/'Fixed data'!$C$7</f>
        <v>-2.6834581725490116E-2</v>
      </c>
      <c r="AD35" s="34">
        <f>$J$28/'Fixed data'!$C$7</f>
        <v>-2.6834581725490116E-2</v>
      </c>
      <c r="AE35" s="34">
        <f>$J$28/'Fixed data'!$C$7</f>
        <v>-2.6834581725490116E-2</v>
      </c>
      <c r="AF35" s="34">
        <f>$J$28/'Fixed data'!$C$7</f>
        <v>-2.6834581725490116E-2</v>
      </c>
      <c r="AG35" s="34">
        <f>$J$28/'Fixed data'!$C$7</f>
        <v>-2.6834581725490116E-2</v>
      </c>
      <c r="AH35" s="34">
        <f>$J$28/'Fixed data'!$C$7</f>
        <v>-2.6834581725490116E-2</v>
      </c>
      <c r="AI35" s="34">
        <f>$J$28/'Fixed data'!$C$7</f>
        <v>-2.6834581725490116E-2</v>
      </c>
      <c r="AJ35" s="34">
        <f>$J$28/'Fixed data'!$C$7</f>
        <v>-2.6834581725490116E-2</v>
      </c>
      <c r="AK35" s="34">
        <f>$J$28/'Fixed data'!$C$7</f>
        <v>-2.6834581725490116E-2</v>
      </c>
      <c r="AL35" s="34">
        <f>$J$28/'Fixed data'!$C$7</f>
        <v>-2.6834581725490116E-2</v>
      </c>
      <c r="AM35" s="34">
        <f>$J$28/'Fixed data'!$C$7</f>
        <v>-2.6834581725490116E-2</v>
      </c>
      <c r="AN35" s="34">
        <f>$J$28/'Fixed data'!$C$7</f>
        <v>-2.6834581725490116E-2</v>
      </c>
      <c r="AO35" s="34">
        <f>$J$28/'Fixed data'!$C$7</f>
        <v>-2.6834581725490116E-2</v>
      </c>
      <c r="AP35" s="34">
        <f>$J$28/'Fixed data'!$C$7</f>
        <v>-2.6834581725490116E-2</v>
      </c>
      <c r="AQ35" s="34">
        <f>$J$28/'Fixed data'!$C$7</f>
        <v>-2.6834581725490116E-2</v>
      </c>
      <c r="AR35" s="34">
        <f>$J$28/'Fixed data'!$C$7</f>
        <v>-2.6834581725490116E-2</v>
      </c>
      <c r="AS35" s="34">
        <f>$J$28/'Fixed data'!$C$7</f>
        <v>-2.6834581725490116E-2</v>
      </c>
      <c r="AT35" s="34">
        <f>$J$28/'Fixed data'!$C$7</f>
        <v>-2.6834581725490116E-2</v>
      </c>
      <c r="AU35" s="34">
        <f>$J$28/'Fixed data'!$C$7</f>
        <v>-2.6834581725490116E-2</v>
      </c>
      <c r="AV35" s="34">
        <f>$J$28/'Fixed data'!$C$7</f>
        <v>-2.6834581725490116E-2</v>
      </c>
      <c r="AW35" s="34">
        <f>$J$28/'Fixed data'!$C$7</f>
        <v>-2.6834581725490116E-2</v>
      </c>
      <c r="AX35" s="34">
        <f>$J$28/'Fixed data'!$C$7</f>
        <v>-2.6834581725490116E-2</v>
      </c>
      <c r="AY35" s="34">
        <f>$J$28/'Fixed data'!$C$7</f>
        <v>-2.6834581725490116E-2</v>
      </c>
      <c r="AZ35" s="34">
        <f>$J$28/'Fixed data'!$C$7</f>
        <v>-2.6834581725490116E-2</v>
      </c>
      <c r="BA35" s="34">
        <f>$J$28/'Fixed data'!$C$7</f>
        <v>-2.6834581725490116E-2</v>
      </c>
      <c r="BB35" s="34">
        <f>$J$28/'Fixed data'!$C$7</f>
        <v>-2.6834581725490116E-2</v>
      </c>
      <c r="BC35" s="34">
        <f>$J$28/'Fixed data'!$C$7</f>
        <v>-2.6834581725490116E-2</v>
      </c>
      <c r="BD35" s="34"/>
    </row>
    <row r="36" spans="1:57" ht="16.5" hidden="1" customHeight="1" outlineLevel="1" x14ac:dyDescent="0.35">
      <c r="A36" s="115"/>
      <c r="B36" s="9" t="s">
        <v>32</v>
      </c>
      <c r="C36" s="11" t="s">
        <v>59</v>
      </c>
      <c r="D36" s="9" t="s">
        <v>40</v>
      </c>
      <c r="F36" s="34"/>
      <c r="G36" s="34"/>
      <c r="H36" s="34"/>
      <c r="I36" s="34"/>
      <c r="J36" s="34"/>
      <c r="K36" s="34"/>
      <c r="L36" s="34">
        <f>$K$28/'Fixed data'!$C$7</f>
        <v>-2.5509801918486359E-2</v>
      </c>
      <c r="M36" s="34">
        <f>$K$28/'Fixed data'!$C$7</f>
        <v>-2.5509801918486359E-2</v>
      </c>
      <c r="N36" s="34">
        <f>$K$28/'Fixed data'!$C$7</f>
        <v>-2.5509801918486359E-2</v>
      </c>
      <c r="O36" s="34">
        <f>$K$28/'Fixed data'!$C$7</f>
        <v>-2.5509801918486359E-2</v>
      </c>
      <c r="P36" s="34">
        <f>$K$28/'Fixed data'!$C$7</f>
        <v>-2.5509801918486359E-2</v>
      </c>
      <c r="Q36" s="34">
        <f>$K$28/'Fixed data'!$C$7</f>
        <v>-2.5509801918486359E-2</v>
      </c>
      <c r="R36" s="34">
        <f>$K$28/'Fixed data'!$C$7</f>
        <v>-2.5509801918486359E-2</v>
      </c>
      <c r="S36" s="34">
        <f>$K$28/'Fixed data'!$C$7</f>
        <v>-2.5509801918486359E-2</v>
      </c>
      <c r="T36" s="34">
        <f>$K$28/'Fixed data'!$C$7</f>
        <v>-2.5509801918486359E-2</v>
      </c>
      <c r="U36" s="34">
        <f>$K$28/'Fixed data'!$C$7</f>
        <v>-2.5509801918486359E-2</v>
      </c>
      <c r="V36" s="34">
        <f>$K$28/'Fixed data'!$C$7</f>
        <v>-2.5509801918486359E-2</v>
      </c>
      <c r="W36" s="34">
        <f>$K$28/'Fixed data'!$C$7</f>
        <v>-2.5509801918486359E-2</v>
      </c>
      <c r="X36" s="34">
        <f>$K$28/'Fixed data'!$C$7</f>
        <v>-2.5509801918486359E-2</v>
      </c>
      <c r="Y36" s="34">
        <f>$K$28/'Fixed data'!$C$7</f>
        <v>-2.5509801918486359E-2</v>
      </c>
      <c r="Z36" s="34">
        <f>$K$28/'Fixed data'!$C$7</f>
        <v>-2.5509801918486359E-2</v>
      </c>
      <c r="AA36" s="34">
        <f>$K$28/'Fixed data'!$C$7</f>
        <v>-2.5509801918486359E-2</v>
      </c>
      <c r="AB36" s="34">
        <f>$K$28/'Fixed data'!$C$7</f>
        <v>-2.5509801918486359E-2</v>
      </c>
      <c r="AC36" s="34">
        <f>$K$28/'Fixed data'!$C$7</f>
        <v>-2.5509801918486359E-2</v>
      </c>
      <c r="AD36" s="34">
        <f>$K$28/'Fixed data'!$C$7</f>
        <v>-2.5509801918486359E-2</v>
      </c>
      <c r="AE36" s="34">
        <f>$K$28/'Fixed data'!$C$7</f>
        <v>-2.5509801918486359E-2</v>
      </c>
      <c r="AF36" s="34">
        <f>$K$28/'Fixed data'!$C$7</f>
        <v>-2.5509801918486359E-2</v>
      </c>
      <c r="AG36" s="34">
        <f>$K$28/'Fixed data'!$C$7</f>
        <v>-2.5509801918486359E-2</v>
      </c>
      <c r="AH36" s="34">
        <f>$K$28/'Fixed data'!$C$7</f>
        <v>-2.5509801918486359E-2</v>
      </c>
      <c r="AI36" s="34">
        <f>$K$28/'Fixed data'!$C$7</f>
        <v>-2.5509801918486359E-2</v>
      </c>
      <c r="AJ36" s="34">
        <f>$K$28/'Fixed data'!$C$7</f>
        <v>-2.5509801918486359E-2</v>
      </c>
      <c r="AK36" s="34">
        <f>$K$28/'Fixed data'!$C$7</f>
        <v>-2.5509801918486359E-2</v>
      </c>
      <c r="AL36" s="34">
        <f>$K$28/'Fixed data'!$C$7</f>
        <v>-2.5509801918486359E-2</v>
      </c>
      <c r="AM36" s="34">
        <f>$K$28/'Fixed data'!$C$7</f>
        <v>-2.5509801918486359E-2</v>
      </c>
      <c r="AN36" s="34">
        <f>$K$28/'Fixed data'!$C$7</f>
        <v>-2.5509801918486359E-2</v>
      </c>
      <c r="AO36" s="34">
        <f>$K$28/'Fixed data'!$C$7</f>
        <v>-2.5509801918486359E-2</v>
      </c>
      <c r="AP36" s="34">
        <f>$K$28/'Fixed data'!$C$7</f>
        <v>-2.5509801918486359E-2</v>
      </c>
      <c r="AQ36" s="34">
        <f>$K$28/'Fixed data'!$C$7</f>
        <v>-2.5509801918486359E-2</v>
      </c>
      <c r="AR36" s="34">
        <f>$K$28/'Fixed data'!$C$7</f>
        <v>-2.5509801918486359E-2</v>
      </c>
      <c r="AS36" s="34">
        <f>$K$28/'Fixed data'!$C$7</f>
        <v>-2.5509801918486359E-2</v>
      </c>
      <c r="AT36" s="34">
        <f>$K$28/'Fixed data'!$C$7</f>
        <v>-2.5509801918486359E-2</v>
      </c>
      <c r="AU36" s="34">
        <f>$K$28/'Fixed data'!$C$7</f>
        <v>-2.5509801918486359E-2</v>
      </c>
      <c r="AV36" s="34">
        <f>$K$28/'Fixed data'!$C$7</f>
        <v>-2.5509801918486359E-2</v>
      </c>
      <c r="AW36" s="34">
        <f>$K$28/'Fixed data'!$C$7</f>
        <v>-2.5509801918486359E-2</v>
      </c>
      <c r="AX36" s="34">
        <f>$K$28/'Fixed data'!$C$7</f>
        <v>-2.5509801918486359E-2</v>
      </c>
      <c r="AY36" s="34">
        <f>$K$28/'Fixed data'!$C$7</f>
        <v>-2.5509801918486359E-2</v>
      </c>
      <c r="AZ36" s="34">
        <f>$K$28/'Fixed data'!$C$7</f>
        <v>-2.5509801918486359E-2</v>
      </c>
      <c r="BA36" s="34">
        <f>$K$28/'Fixed data'!$C$7</f>
        <v>-2.5509801918486359E-2</v>
      </c>
      <c r="BB36" s="34">
        <f>$K$28/'Fixed data'!$C$7</f>
        <v>-2.5509801918486359E-2</v>
      </c>
      <c r="BC36" s="34">
        <f>$K$28/'Fixed data'!$C$7</f>
        <v>-2.5509801918486359E-2</v>
      </c>
      <c r="BD36" s="34">
        <f>$K$28/'Fixed data'!$C$7</f>
        <v>-2.5509801918486359E-2</v>
      </c>
    </row>
    <row r="37" spans="1:57" ht="16.5" hidden="1" customHeight="1" outlineLevel="1" x14ac:dyDescent="0.35">
      <c r="A37" s="115"/>
      <c r="B37" s="9" t="s">
        <v>33</v>
      </c>
      <c r="C37" s="11" t="s">
        <v>60</v>
      </c>
      <c r="D37" s="9" t="s">
        <v>40</v>
      </c>
      <c r="F37" s="34"/>
      <c r="G37" s="34"/>
      <c r="H37" s="34"/>
      <c r="I37" s="34"/>
      <c r="J37" s="34"/>
      <c r="K37" s="34"/>
      <c r="L37" s="34"/>
      <c r="M37" s="34">
        <f>$L$28/'Fixed data'!$C$7</f>
        <v>-2.4065154281299798E-2</v>
      </c>
      <c r="N37" s="34">
        <f>$L$28/'Fixed data'!$C$7</f>
        <v>-2.4065154281299798E-2</v>
      </c>
      <c r="O37" s="34">
        <f>$L$28/'Fixed data'!$C$7</f>
        <v>-2.4065154281299798E-2</v>
      </c>
      <c r="P37" s="34">
        <f>$L$28/'Fixed data'!$C$7</f>
        <v>-2.4065154281299798E-2</v>
      </c>
      <c r="Q37" s="34">
        <f>$L$28/'Fixed data'!$C$7</f>
        <v>-2.4065154281299798E-2</v>
      </c>
      <c r="R37" s="34">
        <f>$L$28/'Fixed data'!$C$7</f>
        <v>-2.4065154281299798E-2</v>
      </c>
      <c r="S37" s="34">
        <f>$L$28/'Fixed data'!$C$7</f>
        <v>-2.4065154281299798E-2</v>
      </c>
      <c r="T37" s="34">
        <f>$L$28/'Fixed data'!$C$7</f>
        <v>-2.4065154281299798E-2</v>
      </c>
      <c r="U37" s="34">
        <f>$L$28/'Fixed data'!$C$7</f>
        <v>-2.4065154281299798E-2</v>
      </c>
      <c r="V37" s="34">
        <f>$L$28/'Fixed data'!$C$7</f>
        <v>-2.4065154281299798E-2</v>
      </c>
      <c r="W37" s="34">
        <f>$L$28/'Fixed data'!$C$7</f>
        <v>-2.4065154281299798E-2</v>
      </c>
      <c r="X37" s="34">
        <f>$L$28/'Fixed data'!$C$7</f>
        <v>-2.4065154281299798E-2</v>
      </c>
      <c r="Y37" s="34">
        <f>$L$28/'Fixed data'!$C$7</f>
        <v>-2.4065154281299798E-2</v>
      </c>
      <c r="Z37" s="34">
        <f>$L$28/'Fixed data'!$C$7</f>
        <v>-2.4065154281299798E-2</v>
      </c>
      <c r="AA37" s="34">
        <f>$L$28/'Fixed data'!$C$7</f>
        <v>-2.4065154281299798E-2</v>
      </c>
      <c r="AB37" s="34">
        <f>$L$28/'Fixed data'!$C$7</f>
        <v>-2.4065154281299798E-2</v>
      </c>
      <c r="AC37" s="34">
        <f>$L$28/'Fixed data'!$C$7</f>
        <v>-2.4065154281299798E-2</v>
      </c>
      <c r="AD37" s="34">
        <f>$L$28/'Fixed data'!$C$7</f>
        <v>-2.4065154281299798E-2</v>
      </c>
      <c r="AE37" s="34">
        <f>$L$28/'Fixed data'!$C$7</f>
        <v>-2.4065154281299798E-2</v>
      </c>
      <c r="AF37" s="34">
        <f>$L$28/'Fixed data'!$C$7</f>
        <v>-2.4065154281299798E-2</v>
      </c>
      <c r="AG37" s="34">
        <f>$L$28/'Fixed data'!$C$7</f>
        <v>-2.4065154281299798E-2</v>
      </c>
      <c r="AH37" s="34">
        <f>$L$28/'Fixed data'!$C$7</f>
        <v>-2.4065154281299798E-2</v>
      </c>
      <c r="AI37" s="34">
        <f>$L$28/'Fixed data'!$C$7</f>
        <v>-2.4065154281299798E-2</v>
      </c>
      <c r="AJ37" s="34">
        <f>$L$28/'Fixed data'!$C$7</f>
        <v>-2.4065154281299798E-2</v>
      </c>
      <c r="AK37" s="34">
        <f>$L$28/'Fixed data'!$C$7</f>
        <v>-2.4065154281299798E-2</v>
      </c>
      <c r="AL37" s="34">
        <f>$L$28/'Fixed data'!$C$7</f>
        <v>-2.4065154281299798E-2</v>
      </c>
      <c r="AM37" s="34">
        <f>$L$28/'Fixed data'!$C$7</f>
        <v>-2.4065154281299798E-2</v>
      </c>
      <c r="AN37" s="34">
        <f>$L$28/'Fixed data'!$C$7</f>
        <v>-2.4065154281299798E-2</v>
      </c>
      <c r="AO37" s="34">
        <f>$L$28/'Fixed data'!$C$7</f>
        <v>-2.4065154281299798E-2</v>
      </c>
      <c r="AP37" s="34">
        <f>$L$28/'Fixed data'!$C$7</f>
        <v>-2.4065154281299798E-2</v>
      </c>
      <c r="AQ37" s="34">
        <f>$L$28/'Fixed data'!$C$7</f>
        <v>-2.4065154281299798E-2</v>
      </c>
      <c r="AR37" s="34">
        <f>$L$28/'Fixed data'!$C$7</f>
        <v>-2.4065154281299798E-2</v>
      </c>
      <c r="AS37" s="34">
        <f>$L$28/'Fixed data'!$C$7</f>
        <v>-2.4065154281299798E-2</v>
      </c>
      <c r="AT37" s="34">
        <f>$L$28/'Fixed data'!$C$7</f>
        <v>-2.4065154281299798E-2</v>
      </c>
      <c r="AU37" s="34">
        <f>$L$28/'Fixed data'!$C$7</f>
        <v>-2.4065154281299798E-2</v>
      </c>
      <c r="AV37" s="34">
        <f>$L$28/'Fixed data'!$C$7</f>
        <v>-2.4065154281299798E-2</v>
      </c>
      <c r="AW37" s="34">
        <f>$L$28/'Fixed data'!$C$7</f>
        <v>-2.4065154281299798E-2</v>
      </c>
      <c r="AX37" s="34">
        <f>$L$28/'Fixed data'!$C$7</f>
        <v>-2.4065154281299798E-2</v>
      </c>
      <c r="AY37" s="34">
        <f>$L$28/'Fixed data'!$C$7</f>
        <v>-2.4065154281299798E-2</v>
      </c>
      <c r="AZ37" s="34">
        <f>$L$28/'Fixed data'!$C$7</f>
        <v>-2.4065154281299798E-2</v>
      </c>
      <c r="BA37" s="34">
        <f>$L$28/'Fixed data'!$C$7</f>
        <v>-2.4065154281299798E-2</v>
      </c>
      <c r="BB37" s="34">
        <f>$L$28/'Fixed data'!$C$7</f>
        <v>-2.4065154281299798E-2</v>
      </c>
      <c r="BC37" s="34">
        <f>$L$28/'Fixed data'!$C$7</f>
        <v>-2.4065154281299798E-2</v>
      </c>
      <c r="BD37" s="34">
        <f>$L$28/'Fixed data'!$C$7</f>
        <v>-2.4065154281299798E-2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8.9086176812543279E-3</v>
      </c>
      <c r="O38" s="34">
        <f>$M$28/'Fixed data'!$C$7</f>
        <v>8.9086176812543279E-3</v>
      </c>
      <c r="P38" s="34">
        <f>$M$28/'Fixed data'!$C$7</f>
        <v>8.9086176812543279E-3</v>
      </c>
      <c r="Q38" s="34">
        <f>$M$28/'Fixed data'!$C$7</f>
        <v>8.9086176812543279E-3</v>
      </c>
      <c r="R38" s="34">
        <f>$M$28/'Fixed data'!$C$7</f>
        <v>8.9086176812543279E-3</v>
      </c>
      <c r="S38" s="34">
        <f>$M$28/'Fixed data'!$C$7</f>
        <v>8.9086176812543279E-3</v>
      </c>
      <c r="T38" s="34">
        <f>$M$28/'Fixed data'!$C$7</f>
        <v>8.9086176812543279E-3</v>
      </c>
      <c r="U38" s="34">
        <f>$M$28/'Fixed data'!$C$7</f>
        <v>8.9086176812543279E-3</v>
      </c>
      <c r="V38" s="34">
        <f>$M$28/'Fixed data'!$C$7</f>
        <v>8.9086176812543279E-3</v>
      </c>
      <c r="W38" s="34">
        <f>$M$28/'Fixed data'!$C$7</f>
        <v>8.9086176812543279E-3</v>
      </c>
      <c r="X38" s="34">
        <f>$M$28/'Fixed data'!$C$7</f>
        <v>8.9086176812543279E-3</v>
      </c>
      <c r="Y38" s="34">
        <f>$M$28/'Fixed data'!$C$7</f>
        <v>8.9086176812543279E-3</v>
      </c>
      <c r="Z38" s="34">
        <f>$M$28/'Fixed data'!$C$7</f>
        <v>8.9086176812543279E-3</v>
      </c>
      <c r="AA38" s="34">
        <f>$M$28/'Fixed data'!$C$7</f>
        <v>8.9086176812543279E-3</v>
      </c>
      <c r="AB38" s="34">
        <f>$M$28/'Fixed data'!$C$7</f>
        <v>8.9086176812543279E-3</v>
      </c>
      <c r="AC38" s="34">
        <f>$M$28/'Fixed data'!$C$7</f>
        <v>8.9086176812543279E-3</v>
      </c>
      <c r="AD38" s="34">
        <f>$M$28/'Fixed data'!$C$7</f>
        <v>8.9086176812543279E-3</v>
      </c>
      <c r="AE38" s="34">
        <f>$M$28/'Fixed data'!$C$7</f>
        <v>8.9086176812543279E-3</v>
      </c>
      <c r="AF38" s="34">
        <f>$M$28/'Fixed data'!$C$7</f>
        <v>8.9086176812543279E-3</v>
      </c>
      <c r="AG38" s="34">
        <f>$M$28/'Fixed data'!$C$7</f>
        <v>8.9086176812543279E-3</v>
      </c>
      <c r="AH38" s="34">
        <f>$M$28/'Fixed data'!$C$7</f>
        <v>8.9086176812543279E-3</v>
      </c>
      <c r="AI38" s="34">
        <f>$M$28/'Fixed data'!$C$7</f>
        <v>8.9086176812543279E-3</v>
      </c>
      <c r="AJ38" s="34">
        <f>$M$28/'Fixed data'!$C$7</f>
        <v>8.9086176812543279E-3</v>
      </c>
      <c r="AK38" s="34">
        <f>$M$28/'Fixed data'!$C$7</f>
        <v>8.9086176812543279E-3</v>
      </c>
      <c r="AL38" s="34">
        <f>$M$28/'Fixed data'!$C$7</f>
        <v>8.9086176812543279E-3</v>
      </c>
      <c r="AM38" s="34">
        <f>$M$28/'Fixed data'!$C$7</f>
        <v>8.9086176812543279E-3</v>
      </c>
      <c r="AN38" s="34">
        <f>$M$28/'Fixed data'!$C$7</f>
        <v>8.9086176812543279E-3</v>
      </c>
      <c r="AO38" s="34">
        <f>$M$28/'Fixed data'!$C$7</f>
        <v>8.9086176812543279E-3</v>
      </c>
      <c r="AP38" s="34">
        <f>$M$28/'Fixed data'!$C$7</f>
        <v>8.9086176812543279E-3</v>
      </c>
      <c r="AQ38" s="34">
        <f>$M$28/'Fixed data'!$C$7</f>
        <v>8.9086176812543279E-3</v>
      </c>
      <c r="AR38" s="34">
        <f>$M$28/'Fixed data'!$C$7</f>
        <v>8.9086176812543279E-3</v>
      </c>
      <c r="AS38" s="34">
        <f>$M$28/'Fixed data'!$C$7</f>
        <v>8.9086176812543279E-3</v>
      </c>
      <c r="AT38" s="34">
        <f>$M$28/'Fixed data'!$C$7</f>
        <v>8.9086176812543279E-3</v>
      </c>
      <c r="AU38" s="34">
        <f>$M$28/'Fixed data'!$C$7</f>
        <v>8.9086176812543279E-3</v>
      </c>
      <c r="AV38" s="34">
        <f>$M$28/'Fixed data'!$C$7</f>
        <v>8.9086176812543279E-3</v>
      </c>
      <c r="AW38" s="34">
        <f>$M$28/'Fixed data'!$C$7</f>
        <v>8.9086176812543279E-3</v>
      </c>
      <c r="AX38" s="34">
        <f>$M$28/'Fixed data'!$C$7</f>
        <v>8.9086176812543279E-3</v>
      </c>
      <c r="AY38" s="34">
        <f>$M$28/'Fixed data'!$C$7</f>
        <v>8.9086176812543279E-3</v>
      </c>
      <c r="AZ38" s="34">
        <f>$M$28/'Fixed data'!$C$7</f>
        <v>8.9086176812543279E-3</v>
      </c>
      <c r="BA38" s="34">
        <f>$M$28/'Fixed data'!$C$7</f>
        <v>8.9086176812543279E-3</v>
      </c>
      <c r="BB38" s="34">
        <f>$M$28/'Fixed data'!$C$7</f>
        <v>8.9086176812543279E-3</v>
      </c>
      <c r="BC38" s="34">
        <f>$M$28/'Fixed data'!$C$7</f>
        <v>8.9086176812543279E-3</v>
      </c>
      <c r="BD38" s="34">
        <f>$M$28/'Fixed data'!$C$7</f>
        <v>8.9086176812543279E-3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9.4517610090592372E-3</v>
      </c>
      <c r="P39" s="34">
        <f>$N$28/'Fixed data'!$C$7</f>
        <v>9.4517610090592372E-3</v>
      </c>
      <c r="Q39" s="34">
        <f>$N$28/'Fixed data'!$C$7</f>
        <v>9.4517610090592372E-3</v>
      </c>
      <c r="R39" s="34">
        <f>$N$28/'Fixed data'!$C$7</f>
        <v>9.4517610090592372E-3</v>
      </c>
      <c r="S39" s="34">
        <f>$N$28/'Fixed data'!$C$7</f>
        <v>9.4517610090592372E-3</v>
      </c>
      <c r="T39" s="34">
        <f>$N$28/'Fixed data'!$C$7</f>
        <v>9.4517610090592372E-3</v>
      </c>
      <c r="U39" s="34">
        <f>$N$28/'Fixed data'!$C$7</f>
        <v>9.4517610090592372E-3</v>
      </c>
      <c r="V39" s="34">
        <f>$N$28/'Fixed data'!$C$7</f>
        <v>9.4517610090592372E-3</v>
      </c>
      <c r="W39" s="34">
        <f>$N$28/'Fixed data'!$C$7</f>
        <v>9.4517610090592372E-3</v>
      </c>
      <c r="X39" s="34">
        <f>$N$28/'Fixed data'!$C$7</f>
        <v>9.4517610090592372E-3</v>
      </c>
      <c r="Y39" s="34">
        <f>$N$28/'Fixed data'!$C$7</f>
        <v>9.4517610090592372E-3</v>
      </c>
      <c r="Z39" s="34">
        <f>$N$28/'Fixed data'!$C$7</f>
        <v>9.4517610090592372E-3</v>
      </c>
      <c r="AA39" s="34">
        <f>$N$28/'Fixed data'!$C$7</f>
        <v>9.4517610090592372E-3</v>
      </c>
      <c r="AB39" s="34">
        <f>$N$28/'Fixed data'!$C$7</f>
        <v>9.4517610090592372E-3</v>
      </c>
      <c r="AC39" s="34">
        <f>$N$28/'Fixed data'!$C$7</f>
        <v>9.4517610090592372E-3</v>
      </c>
      <c r="AD39" s="34">
        <f>$N$28/'Fixed data'!$C$7</f>
        <v>9.4517610090592372E-3</v>
      </c>
      <c r="AE39" s="34">
        <f>$N$28/'Fixed data'!$C$7</f>
        <v>9.4517610090592372E-3</v>
      </c>
      <c r="AF39" s="34">
        <f>$N$28/'Fixed data'!$C$7</f>
        <v>9.4517610090592372E-3</v>
      </c>
      <c r="AG39" s="34">
        <f>$N$28/'Fixed data'!$C$7</f>
        <v>9.4517610090592372E-3</v>
      </c>
      <c r="AH39" s="34">
        <f>$N$28/'Fixed data'!$C$7</f>
        <v>9.4517610090592372E-3</v>
      </c>
      <c r="AI39" s="34">
        <f>$N$28/'Fixed data'!$C$7</f>
        <v>9.4517610090592372E-3</v>
      </c>
      <c r="AJ39" s="34">
        <f>$N$28/'Fixed data'!$C$7</f>
        <v>9.4517610090592372E-3</v>
      </c>
      <c r="AK39" s="34">
        <f>$N$28/'Fixed data'!$C$7</f>
        <v>9.4517610090592372E-3</v>
      </c>
      <c r="AL39" s="34">
        <f>$N$28/'Fixed data'!$C$7</f>
        <v>9.4517610090592372E-3</v>
      </c>
      <c r="AM39" s="34">
        <f>$N$28/'Fixed data'!$C$7</f>
        <v>9.4517610090592372E-3</v>
      </c>
      <c r="AN39" s="34">
        <f>$N$28/'Fixed data'!$C$7</f>
        <v>9.4517610090592372E-3</v>
      </c>
      <c r="AO39" s="34">
        <f>$N$28/'Fixed data'!$C$7</f>
        <v>9.4517610090592372E-3</v>
      </c>
      <c r="AP39" s="34">
        <f>$N$28/'Fixed data'!$C$7</f>
        <v>9.4517610090592372E-3</v>
      </c>
      <c r="AQ39" s="34">
        <f>$N$28/'Fixed data'!$C$7</f>
        <v>9.4517610090592372E-3</v>
      </c>
      <c r="AR39" s="34">
        <f>$N$28/'Fixed data'!$C$7</f>
        <v>9.4517610090592372E-3</v>
      </c>
      <c r="AS39" s="34">
        <f>$N$28/'Fixed data'!$C$7</f>
        <v>9.4517610090592372E-3</v>
      </c>
      <c r="AT39" s="34">
        <f>$N$28/'Fixed data'!$C$7</f>
        <v>9.4517610090592372E-3</v>
      </c>
      <c r="AU39" s="34">
        <f>$N$28/'Fixed data'!$C$7</f>
        <v>9.4517610090592372E-3</v>
      </c>
      <c r="AV39" s="34">
        <f>$N$28/'Fixed data'!$C$7</f>
        <v>9.4517610090592372E-3</v>
      </c>
      <c r="AW39" s="34">
        <f>$N$28/'Fixed data'!$C$7</f>
        <v>9.4517610090592372E-3</v>
      </c>
      <c r="AX39" s="34">
        <f>$N$28/'Fixed data'!$C$7</f>
        <v>9.4517610090592372E-3</v>
      </c>
      <c r="AY39" s="34">
        <f>$N$28/'Fixed data'!$C$7</f>
        <v>9.4517610090592372E-3</v>
      </c>
      <c r="AZ39" s="34">
        <f>$N$28/'Fixed data'!$C$7</f>
        <v>9.4517610090592372E-3</v>
      </c>
      <c r="BA39" s="34">
        <f>$N$28/'Fixed data'!$C$7</f>
        <v>9.4517610090592372E-3</v>
      </c>
      <c r="BB39" s="34">
        <f>$N$28/'Fixed data'!$C$7</f>
        <v>9.4517610090592372E-3</v>
      </c>
      <c r="BC39" s="34">
        <f>$N$28/'Fixed data'!$C$7</f>
        <v>9.4517610090592372E-3</v>
      </c>
      <c r="BD39" s="34">
        <f>$N$28/'Fixed data'!$C$7</f>
        <v>9.4517610090592372E-3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9.9914587105583551E-3</v>
      </c>
      <c r="Q40" s="34">
        <f>$O$28/'Fixed data'!$C$7</f>
        <v>9.9914587105583551E-3</v>
      </c>
      <c r="R40" s="34">
        <f>$O$28/'Fixed data'!$C$7</f>
        <v>9.9914587105583551E-3</v>
      </c>
      <c r="S40" s="34">
        <f>$O$28/'Fixed data'!$C$7</f>
        <v>9.9914587105583551E-3</v>
      </c>
      <c r="T40" s="34">
        <f>$O$28/'Fixed data'!$C$7</f>
        <v>9.9914587105583551E-3</v>
      </c>
      <c r="U40" s="34">
        <f>$O$28/'Fixed data'!$C$7</f>
        <v>9.9914587105583551E-3</v>
      </c>
      <c r="V40" s="34">
        <f>$O$28/'Fixed data'!$C$7</f>
        <v>9.9914587105583551E-3</v>
      </c>
      <c r="W40" s="34">
        <f>$O$28/'Fixed data'!$C$7</f>
        <v>9.9914587105583551E-3</v>
      </c>
      <c r="X40" s="34">
        <f>$O$28/'Fixed data'!$C$7</f>
        <v>9.9914587105583551E-3</v>
      </c>
      <c r="Y40" s="34">
        <f>$O$28/'Fixed data'!$C$7</f>
        <v>9.9914587105583551E-3</v>
      </c>
      <c r="Z40" s="34">
        <f>$O$28/'Fixed data'!$C$7</f>
        <v>9.9914587105583551E-3</v>
      </c>
      <c r="AA40" s="34">
        <f>$O$28/'Fixed data'!$C$7</f>
        <v>9.9914587105583551E-3</v>
      </c>
      <c r="AB40" s="34">
        <f>$O$28/'Fixed data'!$C$7</f>
        <v>9.9914587105583551E-3</v>
      </c>
      <c r="AC40" s="34">
        <f>$O$28/'Fixed data'!$C$7</f>
        <v>9.9914587105583551E-3</v>
      </c>
      <c r="AD40" s="34">
        <f>$O$28/'Fixed data'!$C$7</f>
        <v>9.9914587105583551E-3</v>
      </c>
      <c r="AE40" s="34">
        <f>$O$28/'Fixed data'!$C$7</f>
        <v>9.9914587105583551E-3</v>
      </c>
      <c r="AF40" s="34">
        <f>$O$28/'Fixed data'!$C$7</f>
        <v>9.9914587105583551E-3</v>
      </c>
      <c r="AG40" s="34">
        <f>$O$28/'Fixed data'!$C$7</f>
        <v>9.9914587105583551E-3</v>
      </c>
      <c r="AH40" s="34">
        <f>$O$28/'Fixed data'!$C$7</f>
        <v>9.9914587105583551E-3</v>
      </c>
      <c r="AI40" s="34">
        <f>$O$28/'Fixed data'!$C$7</f>
        <v>9.9914587105583551E-3</v>
      </c>
      <c r="AJ40" s="34">
        <f>$O$28/'Fixed data'!$C$7</f>
        <v>9.9914587105583551E-3</v>
      </c>
      <c r="AK40" s="34">
        <f>$O$28/'Fixed data'!$C$7</f>
        <v>9.9914587105583551E-3</v>
      </c>
      <c r="AL40" s="34">
        <f>$O$28/'Fixed data'!$C$7</f>
        <v>9.9914587105583551E-3</v>
      </c>
      <c r="AM40" s="34">
        <f>$O$28/'Fixed data'!$C$7</f>
        <v>9.9914587105583551E-3</v>
      </c>
      <c r="AN40" s="34">
        <f>$O$28/'Fixed data'!$C$7</f>
        <v>9.9914587105583551E-3</v>
      </c>
      <c r="AO40" s="34">
        <f>$O$28/'Fixed data'!$C$7</f>
        <v>9.9914587105583551E-3</v>
      </c>
      <c r="AP40" s="34">
        <f>$O$28/'Fixed data'!$C$7</f>
        <v>9.9914587105583551E-3</v>
      </c>
      <c r="AQ40" s="34">
        <f>$O$28/'Fixed data'!$C$7</f>
        <v>9.9914587105583551E-3</v>
      </c>
      <c r="AR40" s="34">
        <f>$O$28/'Fixed data'!$C$7</f>
        <v>9.9914587105583551E-3</v>
      </c>
      <c r="AS40" s="34">
        <f>$O$28/'Fixed data'!$C$7</f>
        <v>9.9914587105583551E-3</v>
      </c>
      <c r="AT40" s="34">
        <f>$O$28/'Fixed data'!$C$7</f>
        <v>9.9914587105583551E-3</v>
      </c>
      <c r="AU40" s="34">
        <f>$O$28/'Fixed data'!$C$7</f>
        <v>9.9914587105583551E-3</v>
      </c>
      <c r="AV40" s="34">
        <f>$O$28/'Fixed data'!$C$7</f>
        <v>9.9914587105583551E-3</v>
      </c>
      <c r="AW40" s="34">
        <f>$O$28/'Fixed data'!$C$7</f>
        <v>9.9914587105583551E-3</v>
      </c>
      <c r="AX40" s="34">
        <f>$O$28/'Fixed data'!$C$7</f>
        <v>9.9914587105583551E-3</v>
      </c>
      <c r="AY40" s="34">
        <f>$O$28/'Fixed data'!$C$7</f>
        <v>9.9914587105583551E-3</v>
      </c>
      <c r="AZ40" s="34">
        <f>$O$28/'Fixed data'!$C$7</f>
        <v>9.9914587105583551E-3</v>
      </c>
      <c r="BA40" s="34">
        <f>$O$28/'Fixed data'!$C$7</f>
        <v>9.9914587105583551E-3</v>
      </c>
      <c r="BB40" s="34">
        <f>$O$28/'Fixed data'!$C$7</f>
        <v>9.9914587105583551E-3</v>
      </c>
      <c r="BC40" s="34">
        <f>$O$28/'Fixed data'!$C$7</f>
        <v>9.9914587105583551E-3</v>
      </c>
      <c r="BD40" s="34">
        <f>$O$28/'Fixed data'!$C$7</f>
        <v>9.9914587105583551E-3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1.0528709855403173E-2</v>
      </c>
      <c r="R41" s="34">
        <f>$P$28/'Fixed data'!$C$7</f>
        <v>1.0528709855403173E-2</v>
      </c>
      <c r="S41" s="34">
        <f>$P$28/'Fixed data'!$C$7</f>
        <v>1.0528709855403173E-2</v>
      </c>
      <c r="T41" s="34">
        <f>$P$28/'Fixed data'!$C$7</f>
        <v>1.0528709855403173E-2</v>
      </c>
      <c r="U41" s="34">
        <f>$P$28/'Fixed data'!$C$7</f>
        <v>1.0528709855403173E-2</v>
      </c>
      <c r="V41" s="34">
        <f>$P$28/'Fixed data'!$C$7</f>
        <v>1.0528709855403173E-2</v>
      </c>
      <c r="W41" s="34">
        <f>$P$28/'Fixed data'!$C$7</f>
        <v>1.0528709855403173E-2</v>
      </c>
      <c r="X41" s="34">
        <f>$P$28/'Fixed data'!$C$7</f>
        <v>1.0528709855403173E-2</v>
      </c>
      <c r="Y41" s="34">
        <f>$P$28/'Fixed data'!$C$7</f>
        <v>1.0528709855403173E-2</v>
      </c>
      <c r="Z41" s="34">
        <f>$P$28/'Fixed data'!$C$7</f>
        <v>1.0528709855403173E-2</v>
      </c>
      <c r="AA41" s="34">
        <f>$P$28/'Fixed data'!$C$7</f>
        <v>1.0528709855403173E-2</v>
      </c>
      <c r="AB41" s="34">
        <f>$P$28/'Fixed data'!$C$7</f>
        <v>1.0528709855403173E-2</v>
      </c>
      <c r="AC41" s="34">
        <f>$P$28/'Fixed data'!$C$7</f>
        <v>1.0528709855403173E-2</v>
      </c>
      <c r="AD41" s="34">
        <f>$P$28/'Fixed data'!$C$7</f>
        <v>1.0528709855403173E-2</v>
      </c>
      <c r="AE41" s="34">
        <f>$P$28/'Fixed data'!$C$7</f>
        <v>1.0528709855403173E-2</v>
      </c>
      <c r="AF41" s="34">
        <f>$P$28/'Fixed data'!$C$7</f>
        <v>1.0528709855403173E-2</v>
      </c>
      <c r="AG41" s="34">
        <f>$P$28/'Fixed data'!$C$7</f>
        <v>1.0528709855403173E-2</v>
      </c>
      <c r="AH41" s="34">
        <f>$P$28/'Fixed data'!$C$7</f>
        <v>1.0528709855403173E-2</v>
      </c>
      <c r="AI41" s="34">
        <f>$P$28/'Fixed data'!$C$7</f>
        <v>1.0528709855403173E-2</v>
      </c>
      <c r="AJ41" s="34">
        <f>$P$28/'Fixed data'!$C$7</f>
        <v>1.0528709855403173E-2</v>
      </c>
      <c r="AK41" s="34">
        <f>$P$28/'Fixed data'!$C$7</f>
        <v>1.0528709855403173E-2</v>
      </c>
      <c r="AL41" s="34">
        <f>$P$28/'Fixed data'!$C$7</f>
        <v>1.0528709855403173E-2</v>
      </c>
      <c r="AM41" s="34">
        <f>$P$28/'Fixed data'!$C$7</f>
        <v>1.0528709855403173E-2</v>
      </c>
      <c r="AN41" s="34">
        <f>$P$28/'Fixed data'!$C$7</f>
        <v>1.0528709855403173E-2</v>
      </c>
      <c r="AO41" s="34">
        <f>$P$28/'Fixed data'!$C$7</f>
        <v>1.0528709855403173E-2</v>
      </c>
      <c r="AP41" s="34">
        <f>$P$28/'Fixed data'!$C$7</f>
        <v>1.0528709855403173E-2</v>
      </c>
      <c r="AQ41" s="34">
        <f>$P$28/'Fixed data'!$C$7</f>
        <v>1.0528709855403173E-2</v>
      </c>
      <c r="AR41" s="34">
        <f>$P$28/'Fixed data'!$C$7</f>
        <v>1.0528709855403173E-2</v>
      </c>
      <c r="AS41" s="34">
        <f>$P$28/'Fixed data'!$C$7</f>
        <v>1.0528709855403173E-2</v>
      </c>
      <c r="AT41" s="34">
        <f>$P$28/'Fixed data'!$C$7</f>
        <v>1.0528709855403173E-2</v>
      </c>
      <c r="AU41" s="34">
        <f>$P$28/'Fixed data'!$C$7</f>
        <v>1.0528709855403173E-2</v>
      </c>
      <c r="AV41" s="34">
        <f>$P$28/'Fixed data'!$C$7</f>
        <v>1.0528709855403173E-2</v>
      </c>
      <c r="AW41" s="34">
        <f>$P$28/'Fixed data'!$C$7</f>
        <v>1.0528709855403173E-2</v>
      </c>
      <c r="AX41" s="34">
        <f>$P$28/'Fixed data'!$C$7</f>
        <v>1.0528709855403173E-2</v>
      </c>
      <c r="AY41" s="34">
        <f>$P$28/'Fixed data'!$C$7</f>
        <v>1.0528709855403173E-2</v>
      </c>
      <c r="AZ41" s="34">
        <f>$P$28/'Fixed data'!$C$7</f>
        <v>1.0528709855403173E-2</v>
      </c>
      <c r="BA41" s="34">
        <f>$P$28/'Fixed data'!$C$7</f>
        <v>1.0528709855403173E-2</v>
      </c>
      <c r="BB41" s="34">
        <f>$P$28/'Fixed data'!$C$7</f>
        <v>1.0528709855403173E-2</v>
      </c>
      <c r="BC41" s="34">
        <f>$P$28/'Fixed data'!$C$7</f>
        <v>1.0528709855403173E-2</v>
      </c>
      <c r="BD41" s="34">
        <f>$P$28/'Fixed data'!$C$7</f>
        <v>1.0528709855403173E-2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1.1037288347621353E-2</v>
      </c>
      <c r="S42" s="34">
        <f>$Q$28/'Fixed data'!$C$7</f>
        <v>1.1037288347621353E-2</v>
      </c>
      <c r="T42" s="34">
        <f>$Q$28/'Fixed data'!$C$7</f>
        <v>1.1037288347621353E-2</v>
      </c>
      <c r="U42" s="34">
        <f>$Q$28/'Fixed data'!$C$7</f>
        <v>1.1037288347621353E-2</v>
      </c>
      <c r="V42" s="34">
        <f>$Q$28/'Fixed data'!$C$7</f>
        <v>1.1037288347621353E-2</v>
      </c>
      <c r="W42" s="34">
        <f>$Q$28/'Fixed data'!$C$7</f>
        <v>1.1037288347621353E-2</v>
      </c>
      <c r="X42" s="34">
        <f>$Q$28/'Fixed data'!$C$7</f>
        <v>1.1037288347621353E-2</v>
      </c>
      <c r="Y42" s="34">
        <f>$Q$28/'Fixed data'!$C$7</f>
        <v>1.1037288347621353E-2</v>
      </c>
      <c r="Z42" s="34">
        <f>$Q$28/'Fixed data'!$C$7</f>
        <v>1.1037288347621353E-2</v>
      </c>
      <c r="AA42" s="34">
        <f>$Q$28/'Fixed data'!$C$7</f>
        <v>1.1037288347621353E-2</v>
      </c>
      <c r="AB42" s="34">
        <f>$Q$28/'Fixed data'!$C$7</f>
        <v>1.1037288347621353E-2</v>
      </c>
      <c r="AC42" s="34">
        <f>$Q$28/'Fixed data'!$C$7</f>
        <v>1.1037288347621353E-2</v>
      </c>
      <c r="AD42" s="34">
        <f>$Q$28/'Fixed data'!$C$7</f>
        <v>1.1037288347621353E-2</v>
      </c>
      <c r="AE42" s="34">
        <f>$Q$28/'Fixed data'!$C$7</f>
        <v>1.1037288347621353E-2</v>
      </c>
      <c r="AF42" s="34">
        <f>$Q$28/'Fixed data'!$C$7</f>
        <v>1.1037288347621353E-2</v>
      </c>
      <c r="AG42" s="34">
        <f>$Q$28/'Fixed data'!$C$7</f>
        <v>1.1037288347621353E-2</v>
      </c>
      <c r="AH42" s="34">
        <f>$Q$28/'Fixed data'!$C$7</f>
        <v>1.1037288347621353E-2</v>
      </c>
      <c r="AI42" s="34">
        <f>$Q$28/'Fixed data'!$C$7</f>
        <v>1.1037288347621353E-2</v>
      </c>
      <c r="AJ42" s="34">
        <f>$Q$28/'Fixed data'!$C$7</f>
        <v>1.1037288347621353E-2</v>
      </c>
      <c r="AK42" s="34">
        <f>$Q$28/'Fixed data'!$C$7</f>
        <v>1.1037288347621353E-2</v>
      </c>
      <c r="AL42" s="34">
        <f>$Q$28/'Fixed data'!$C$7</f>
        <v>1.1037288347621353E-2</v>
      </c>
      <c r="AM42" s="34">
        <f>$Q$28/'Fixed data'!$C$7</f>
        <v>1.1037288347621353E-2</v>
      </c>
      <c r="AN42" s="34">
        <f>$Q$28/'Fixed data'!$C$7</f>
        <v>1.1037288347621353E-2</v>
      </c>
      <c r="AO42" s="34">
        <f>$Q$28/'Fixed data'!$C$7</f>
        <v>1.1037288347621353E-2</v>
      </c>
      <c r="AP42" s="34">
        <f>$Q$28/'Fixed data'!$C$7</f>
        <v>1.1037288347621353E-2</v>
      </c>
      <c r="AQ42" s="34">
        <f>$Q$28/'Fixed data'!$C$7</f>
        <v>1.1037288347621353E-2</v>
      </c>
      <c r="AR42" s="34">
        <f>$Q$28/'Fixed data'!$C$7</f>
        <v>1.1037288347621353E-2</v>
      </c>
      <c r="AS42" s="34">
        <f>$Q$28/'Fixed data'!$C$7</f>
        <v>1.1037288347621353E-2</v>
      </c>
      <c r="AT42" s="34">
        <f>$Q$28/'Fixed data'!$C$7</f>
        <v>1.1037288347621353E-2</v>
      </c>
      <c r="AU42" s="34">
        <f>$Q$28/'Fixed data'!$C$7</f>
        <v>1.1037288347621353E-2</v>
      </c>
      <c r="AV42" s="34">
        <f>$Q$28/'Fixed data'!$C$7</f>
        <v>1.1037288347621353E-2</v>
      </c>
      <c r="AW42" s="34">
        <f>$Q$28/'Fixed data'!$C$7</f>
        <v>1.1037288347621353E-2</v>
      </c>
      <c r="AX42" s="34">
        <f>$Q$28/'Fixed data'!$C$7</f>
        <v>1.1037288347621353E-2</v>
      </c>
      <c r="AY42" s="34">
        <f>$Q$28/'Fixed data'!$C$7</f>
        <v>1.1037288347621353E-2</v>
      </c>
      <c r="AZ42" s="34">
        <f>$Q$28/'Fixed data'!$C$7</f>
        <v>1.1037288347621353E-2</v>
      </c>
      <c r="BA42" s="34">
        <f>$Q$28/'Fixed data'!$C$7</f>
        <v>1.1037288347621353E-2</v>
      </c>
      <c r="BB42" s="34">
        <f>$Q$28/'Fixed data'!$C$7</f>
        <v>1.1037288347621353E-2</v>
      </c>
      <c r="BC42" s="34">
        <f>$Q$28/'Fixed data'!$C$7</f>
        <v>1.1037288347621353E-2</v>
      </c>
      <c r="BD42" s="34">
        <f>$Q$28/'Fixed data'!$C$7</f>
        <v>1.1037288347621353E-2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1.1460693823699811E-2</v>
      </c>
      <c r="T43" s="34">
        <f>$R$28/'Fixed data'!$C$7</f>
        <v>1.1460693823699811E-2</v>
      </c>
      <c r="U43" s="34">
        <f>$R$28/'Fixed data'!$C$7</f>
        <v>1.1460693823699811E-2</v>
      </c>
      <c r="V43" s="34">
        <f>$R$28/'Fixed data'!$C$7</f>
        <v>1.1460693823699811E-2</v>
      </c>
      <c r="W43" s="34">
        <f>$R$28/'Fixed data'!$C$7</f>
        <v>1.1460693823699811E-2</v>
      </c>
      <c r="X43" s="34">
        <f>$R$28/'Fixed data'!$C$7</f>
        <v>1.1460693823699811E-2</v>
      </c>
      <c r="Y43" s="34">
        <f>$R$28/'Fixed data'!$C$7</f>
        <v>1.1460693823699811E-2</v>
      </c>
      <c r="Z43" s="34">
        <f>$R$28/'Fixed data'!$C$7</f>
        <v>1.1460693823699811E-2</v>
      </c>
      <c r="AA43" s="34">
        <f>$R$28/'Fixed data'!$C$7</f>
        <v>1.1460693823699811E-2</v>
      </c>
      <c r="AB43" s="34">
        <f>$R$28/'Fixed data'!$C$7</f>
        <v>1.1460693823699811E-2</v>
      </c>
      <c r="AC43" s="34">
        <f>$R$28/'Fixed data'!$C$7</f>
        <v>1.1460693823699811E-2</v>
      </c>
      <c r="AD43" s="34">
        <f>$R$28/'Fixed data'!$C$7</f>
        <v>1.1460693823699811E-2</v>
      </c>
      <c r="AE43" s="34">
        <f>$R$28/'Fixed data'!$C$7</f>
        <v>1.1460693823699811E-2</v>
      </c>
      <c r="AF43" s="34">
        <f>$R$28/'Fixed data'!$C$7</f>
        <v>1.1460693823699811E-2</v>
      </c>
      <c r="AG43" s="34">
        <f>$R$28/'Fixed data'!$C$7</f>
        <v>1.1460693823699811E-2</v>
      </c>
      <c r="AH43" s="34">
        <f>$R$28/'Fixed data'!$C$7</f>
        <v>1.1460693823699811E-2</v>
      </c>
      <c r="AI43" s="34">
        <f>$R$28/'Fixed data'!$C$7</f>
        <v>1.1460693823699811E-2</v>
      </c>
      <c r="AJ43" s="34">
        <f>$R$28/'Fixed data'!$C$7</f>
        <v>1.1460693823699811E-2</v>
      </c>
      <c r="AK43" s="34">
        <f>$R$28/'Fixed data'!$C$7</f>
        <v>1.1460693823699811E-2</v>
      </c>
      <c r="AL43" s="34">
        <f>$R$28/'Fixed data'!$C$7</f>
        <v>1.1460693823699811E-2</v>
      </c>
      <c r="AM43" s="34">
        <f>$R$28/'Fixed data'!$C$7</f>
        <v>1.1460693823699811E-2</v>
      </c>
      <c r="AN43" s="34">
        <f>$R$28/'Fixed data'!$C$7</f>
        <v>1.1460693823699811E-2</v>
      </c>
      <c r="AO43" s="34">
        <f>$R$28/'Fixed data'!$C$7</f>
        <v>1.1460693823699811E-2</v>
      </c>
      <c r="AP43" s="34">
        <f>$R$28/'Fixed data'!$C$7</f>
        <v>1.1460693823699811E-2</v>
      </c>
      <c r="AQ43" s="34">
        <f>$R$28/'Fixed data'!$C$7</f>
        <v>1.1460693823699811E-2</v>
      </c>
      <c r="AR43" s="34">
        <f>$R$28/'Fixed data'!$C$7</f>
        <v>1.1460693823699811E-2</v>
      </c>
      <c r="AS43" s="34">
        <f>$R$28/'Fixed data'!$C$7</f>
        <v>1.1460693823699811E-2</v>
      </c>
      <c r="AT43" s="34">
        <f>$R$28/'Fixed data'!$C$7</f>
        <v>1.1460693823699811E-2</v>
      </c>
      <c r="AU43" s="34">
        <f>$R$28/'Fixed data'!$C$7</f>
        <v>1.1460693823699811E-2</v>
      </c>
      <c r="AV43" s="34">
        <f>$R$28/'Fixed data'!$C$7</f>
        <v>1.1460693823699811E-2</v>
      </c>
      <c r="AW43" s="34">
        <f>$R$28/'Fixed data'!$C$7</f>
        <v>1.1460693823699811E-2</v>
      </c>
      <c r="AX43" s="34">
        <f>$R$28/'Fixed data'!$C$7</f>
        <v>1.1460693823699811E-2</v>
      </c>
      <c r="AY43" s="34">
        <f>$R$28/'Fixed data'!$C$7</f>
        <v>1.1460693823699811E-2</v>
      </c>
      <c r="AZ43" s="34">
        <f>$R$28/'Fixed data'!$C$7</f>
        <v>1.1460693823699811E-2</v>
      </c>
      <c r="BA43" s="34">
        <f>$R$28/'Fixed data'!$C$7</f>
        <v>1.1460693823699811E-2</v>
      </c>
      <c r="BB43" s="34">
        <f>$R$28/'Fixed data'!$C$7</f>
        <v>1.1460693823699811E-2</v>
      </c>
      <c r="BC43" s="34">
        <f>$R$28/'Fixed data'!$C$7</f>
        <v>1.1460693823699811E-2</v>
      </c>
      <c r="BD43" s="34">
        <f>$R$28/'Fixed data'!$C$7</f>
        <v>1.1460693823699811E-2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1.1851120714808304E-2</v>
      </c>
      <c r="U44" s="34">
        <f>$S$28/'Fixed data'!$C$7</f>
        <v>1.1851120714808304E-2</v>
      </c>
      <c r="V44" s="34">
        <f>$S$28/'Fixed data'!$C$7</f>
        <v>1.1851120714808304E-2</v>
      </c>
      <c r="W44" s="34">
        <f>$S$28/'Fixed data'!$C$7</f>
        <v>1.1851120714808304E-2</v>
      </c>
      <c r="X44" s="34">
        <f>$S$28/'Fixed data'!$C$7</f>
        <v>1.1851120714808304E-2</v>
      </c>
      <c r="Y44" s="34">
        <f>$S$28/'Fixed data'!$C$7</f>
        <v>1.1851120714808304E-2</v>
      </c>
      <c r="Z44" s="34">
        <f>$S$28/'Fixed data'!$C$7</f>
        <v>1.1851120714808304E-2</v>
      </c>
      <c r="AA44" s="34">
        <f>$S$28/'Fixed data'!$C$7</f>
        <v>1.1851120714808304E-2</v>
      </c>
      <c r="AB44" s="34">
        <f>$S$28/'Fixed data'!$C$7</f>
        <v>1.1851120714808304E-2</v>
      </c>
      <c r="AC44" s="34">
        <f>$S$28/'Fixed data'!$C$7</f>
        <v>1.1851120714808304E-2</v>
      </c>
      <c r="AD44" s="34">
        <f>$S$28/'Fixed data'!$C$7</f>
        <v>1.1851120714808304E-2</v>
      </c>
      <c r="AE44" s="34">
        <f>$S$28/'Fixed data'!$C$7</f>
        <v>1.1851120714808304E-2</v>
      </c>
      <c r="AF44" s="34">
        <f>$S$28/'Fixed data'!$C$7</f>
        <v>1.1851120714808304E-2</v>
      </c>
      <c r="AG44" s="34">
        <f>$S$28/'Fixed data'!$C$7</f>
        <v>1.1851120714808304E-2</v>
      </c>
      <c r="AH44" s="34">
        <f>$S$28/'Fixed data'!$C$7</f>
        <v>1.1851120714808304E-2</v>
      </c>
      <c r="AI44" s="34">
        <f>$S$28/'Fixed data'!$C$7</f>
        <v>1.1851120714808304E-2</v>
      </c>
      <c r="AJ44" s="34">
        <f>$S$28/'Fixed data'!$C$7</f>
        <v>1.1851120714808304E-2</v>
      </c>
      <c r="AK44" s="34">
        <f>$S$28/'Fixed data'!$C$7</f>
        <v>1.1851120714808304E-2</v>
      </c>
      <c r="AL44" s="34">
        <f>$S$28/'Fixed data'!$C$7</f>
        <v>1.1851120714808304E-2</v>
      </c>
      <c r="AM44" s="34">
        <f>$S$28/'Fixed data'!$C$7</f>
        <v>1.1851120714808304E-2</v>
      </c>
      <c r="AN44" s="34">
        <f>$S$28/'Fixed data'!$C$7</f>
        <v>1.1851120714808304E-2</v>
      </c>
      <c r="AO44" s="34">
        <f>$S$28/'Fixed data'!$C$7</f>
        <v>1.1851120714808304E-2</v>
      </c>
      <c r="AP44" s="34">
        <f>$S$28/'Fixed data'!$C$7</f>
        <v>1.1851120714808304E-2</v>
      </c>
      <c r="AQ44" s="34">
        <f>$S$28/'Fixed data'!$C$7</f>
        <v>1.1851120714808304E-2</v>
      </c>
      <c r="AR44" s="34">
        <f>$S$28/'Fixed data'!$C$7</f>
        <v>1.1851120714808304E-2</v>
      </c>
      <c r="AS44" s="34">
        <f>$S$28/'Fixed data'!$C$7</f>
        <v>1.1851120714808304E-2</v>
      </c>
      <c r="AT44" s="34">
        <f>$S$28/'Fixed data'!$C$7</f>
        <v>1.1851120714808304E-2</v>
      </c>
      <c r="AU44" s="34">
        <f>$S$28/'Fixed data'!$C$7</f>
        <v>1.1851120714808304E-2</v>
      </c>
      <c r="AV44" s="34">
        <f>$S$28/'Fixed data'!$C$7</f>
        <v>1.1851120714808304E-2</v>
      </c>
      <c r="AW44" s="34">
        <f>$S$28/'Fixed data'!$C$7</f>
        <v>1.1851120714808304E-2</v>
      </c>
      <c r="AX44" s="34">
        <f>$S$28/'Fixed data'!$C$7</f>
        <v>1.1851120714808304E-2</v>
      </c>
      <c r="AY44" s="34">
        <f>$S$28/'Fixed data'!$C$7</f>
        <v>1.1851120714808304E-2</v>
      </c>
      <c r="AZ44" s="34">
        <f>$S$28/'Fixed data'!$C$7</f>
        <v>1.1851120714808304E-2</v>
      </c>
      <c r="BA44" s="34">
        <f>$S$28/'Fixed data'!$C$7</f>
        <v>1.1851120714808304E-2</v>
      </c>
      <c r="BB44" s="34">
        <f>$S$28/'Fixed data'!$C$7</f>
        <v>1.1851120714808304E-2</v>
      </c>
      <c r="BC44" s="34">
        <f>$S$28/'Fixed data'!$C$7</f>
        <v>1.1851120714808304E-2</v>
      </c>
      <c r="BD44" s="34">
        <f>$S$28/'Fixed data'!$C$7</f>
        <v>1.1851120714808304E-2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1.2195528793680355E-2</v>
      </c>
      <c r="V45" s="34">
        <f>$T$28/'Fixed data'!$C$7</f>
        <v>1.2195528793680355E-2</v>
      </c>
      <c r="W45" s="34">
        <f>$T$28/'Fixed data'!$C$7</f>
        <v>1.2195528793680355E-2</v>
      </c>
      <c r="X45" s="34">
        <f>$T$28/'Fixed data'!$C$7</f>
        <v>1.2195528793680355E-2</v>
      </c>
      <c r="Y45" s="34">
        <f>$T$28/'Fixed data'!$C$7</f>
        <v>1.2195528793680355E-2</v>
      </c>
      <c r="Z45" s="34">
        <f>$T$28/'Fixed data'!$C$7</f>
        <v>1.2195528793680355E-2</v>
      </c>
      <c r="AA45" s="34">
        <f>$T$28/'Fixed data'!$C$7</f>
        <v>1.2195528793680355E-2</v>
      </c>
      <c r="AB45" s="34">
        <f>$T$28/'Fixed data'!$C$7</f>
        <v>1.2195528793680355E-2</v>
      </c>
      <c r="AC45" s="34">
        <f>$T$28/'Fixed data'!$C$7</f>
        <v>1.2195528793680355E-2</v>
      </c>
      <c r="AD45" s="34">
        <f>$T$28/'Fixed data'!$C$7</f>
        <v>1.2195528793680355E-2</v>
      </c>
      <c r="AE45" s="34">
        <f>$T$28/'Fixed data'!$C$7</f>
        <v>1.2195528793680355E-2</v>
      </c>
      <c r="AF45" s="34">
        <f>$T$28/'Fixed data'!$C$7</f>
        <v>1.2195528793680355E-2</v>
      </c>
      <c r="AG45" s="34">
        <f>$T$28/'Fixed data'!$C$7</f>
        <v>1.2195528793680355E-2</v>
      </c>
      <c r="AH45" s="34">
        <f>$T$28/'Fixed data'!$C$7</f>
        <v>1.2195528793680355E-2</v>
      </c>
      <c r="AI45" s="34">
        <f>$T$28/'Fixed data'!$C$7</f>
        <v>1.2195528793680355E-2</v>
      </c>
      <c r="AJ45" s="34">
        <f>$T$28/'Fixed data'!$C$7</f>
        <v>1.2195528793680355E-2</v>
      </c>
      <c r="AK45" s="34">
        <f>$T$28/'Fixed data'!$C$7</f>
        <v>1.2195528793680355E-2</v>
      </c>
      <c r="AL45" s="34">
        <f>$T$28/'Fixed data'!$C$7</f>
        <v>1.2195528793680355E-2</v>
      </c>
      <c r="AM45" s="34">
        <f>$T$28/'Fixed data'!$C$7</f>
        <v>1.2195528793680355E-2</v>
      </c>
      <c r="AN45" s="34">
        <f>$T$28/'Fixed data'!$C$7</f>
        <v>1.2195528793680355E-2</v>
      </c>
      <c r="AO45" s="34">
        <f>$T$28/'Fixed data'!$C$7</f>
        <v>1.2195528793680355E-2</v>
      </c>
      <c r="AP45" s="34">
        <f>$T$28/'Fixed data'!$C$7</f>
        <v>1.2195528793680355E-2</v>
      </c>
      <c r="AQ45" s="34">
        <f>$T$28/'Fixed data'!$C$7</f>
        <v>1.2195528793680355E-2</v>
      </c>
      <c r="AR45" s="34">
        <f>$T$28/'Fixed data'!$C$7</f>
        <v>1.2195528793680355E-2</v>
      </c>
      <c r="AS45" s="34">
        <f>$T$28/'Fixed data'!$C$7</f>
        <v>1.2195528793680355E-2</v>
      </c>
      <c r="AT45" s="34">
        <f>$T$28/'Fixed data'!$C$7</f>
        <v>1.2195528793680355E-2</v>
      </c>
      <c r="AU45" s="34">
        <f>$T$28/'Fixed data'!$C$7</f>
        <v>1.2195528793680355E-2</v>
      </c>
      <c r="AV45" s="34">
        <f>$T$28/'Fixed data'!$C$7</f>
        <v>1.2195528793680355E-2</v>
      </c>
      <c r="AW45" s="34">
        <f>$T$28/'Fixed data'!$C$7</f>
        <v>1.2195528793680355E-2</v>
      </c>
      <c r="AX45" s="34">
        <f>$T$28/'Fixed data'!$C$7</f>
        <v>1.2195528793680355E-2</v>
      </c>
      <c r="AY45" s="34">
        <f>$T$28/'Fixed data'!$C$7</f>
        <v>1.2195528793680355E-2</v>
      </c>
      <c r="AZ45" s="34">
        <f>$T$28/'Fixed data'!$C$7</f>
        <v>1.2195528793680355E-2</v>
      </c>
      <c r="BA45" s="34">
        <f>$T$28/'Fixed data'!$C$7</f>
        <v>1.2195528793680355E-2</v>
      </c>
      <c r="BB45" s="34">
        <f>$T$28/'Fixed data'!$C$7</f>
        <v>1.2195528793680355E-2</v>
      </c>
      <c r="BC45" s="34">
        <f>$T$28/'Fixed data'!$C$7</f>
        <v>1.2195528793680355E-2</v>
      </c>
      <c r="BD45" s="34">
        <f>$T$28/'Fixed data'!$C$7</f>
        <v>1.2195528793680355E-2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1.2422898704037975E-2</v>
      </c>
      <c r="W46" s="34">
        <f>$U$28/'Fixed data'!$C$7</f>
        <v>1.2422898704037975E-2</v>
      </c>
      <c r="X46" s="34">
        <f>$U$28/'Fixed data'!$C$7</f>
        <v>1.2422898704037975E-2</v>
      </c>
      <c r="Y46" s="34">
        <f>$U$28/'Fixed data'!$C$7</f>
        <v>1.2422898704037975E-2</v>
      </c>
      <c r="Z46" s="34">
        <f>$U$28/'Fixed data'!$C$7</f>
        <v>1.2422898704037975E-2</v>
      </c>
      <c r="AA46" s="34">
        <f>$U$28/'Fixed data'!$C$7</f>
        <v>1.2422898704037975E-2</v>
      </c>
      <c r="AB46" s="34">
        <f>$U$28/'Fixed data'!$C$7</f>
        <v>1.2422898704037975E-2</v>
      </c>
      <c r="AC46" s="34">
        <f>$U$28/'Fixed data'!$C$7</f>
        <v>1.2422898704037975E-2</v>
      </c>
      <c r="AD46" s="34">
        <f>$U$28/'Fixed data'!$C$7</f>
        <v>1.2422898704037975E-2</v>
      </c>
      <c r="AE46" s="34">
        <f>$U$28/'Fixed data'!$C$7</f>
        <v>1.2422898704037975E-2</v>
      </c>
      <c r="AF46" s="34">
        <f>$U$28/'Fixed data'!$C$7</f>
        <v>1.2422898704037975E-2</v>
      </c>
      <c r="AG46" s="34">
        <f>$U$28/'Fixed data'!$C$7</f>
        <v>1.2422898704037975E-2</v>
      </c>
      <c r="AH46" s="34">
        <f>$U$28/'Fixed data'!$C$7</f>
        <v>1.2422898704037975E-2</v>
      </c>
      <c r="AI46" s="34">
        <f>$U$28/'Fixed data'!$C$7</f>
        <v>1.2422898704037975E-2</v>
      </c>
      <c r="AJ46" s="34">
        <f>$U$28/'Fixed data'!$C$7</f>
        <v>1.2422898704037975E-2</v>
      </c>
      <c r="AK46" s="34">
        <f>$U$28/'Fixed data'!$C$7</f>
        <v>1.2422898704037975E-2</v>
      </c>
      <c r="AL46" s="34">
        <f>$U$28/'Fixed data'!$C$7</f>
        <v>1.2422898704037975E-2</v>
      </c>
      <c r="AM46" s="34">
        <f>$U$28/'Fixed data'!$C$7</f>
        <v>1.2422898704037975E-2</v>
      </c>
      <c r="AN46" s="34">
        <f>$U$28/'Fixed data'!$C$7</f>
        <v>1.2422898704037975E-2</v>
      </c>
      <c r="AO46" s="34">
        <f>$U$28/'Fixed data'!$C$7</f>
        <v>1.2422898704037975E-2</v>
      </c>
      <c r="AP46" s="34">
        <f>$U$28/'Fixed data'!$C$7</f>
        <v>1.2422898704037975E-2</v>
      </c>
      <c r="AQ46" s="34">
        <f>$U$28/'Fixed data'!$C$7</f>
        <v>1.2422898704037975E-2</v>
      </c>
      <c r="AR46" s="34">
        <f>$U$28/'Fixed data'!$C$7</f>
        <v>1.2422898704037975E-2</v>
      </c>
      <c r="AS46" s="34">
        <f>$U$28/'Fixed data'!$C$7</f>
        <v>1.2422898704037975E-2</v>
      </c>
      <c r="AT46" s="34">
        <f>$U$28/'Fixed data'!$C$7</f>
        <v>1.2422898704037975E-2</v>
      </c>
      <c r="AU46" s="34">
        <f>$U$28/'Fixed data'!$C$7</f>
        <v>1.2422898704037975E-2</v>
      </c>
      <c r="AV46" s="34">
        <f>$U$28/'Fixed data'!$C$7</f>
        <v>1.2422898704037975E-2</v>
      </c>
      <c r="AW46" s="34">
        <f>$U$28/'Fixed data'!$C$7</f>
        <v>1.2422898704037975E-2</v>
      </c>
      <c r="AX46" s="34">
        <f>$U$28/'Fixed data'!$C$7</f>
        <v>1.2422898704037975E-2</v>
      </c>
      <c r="AY46" s="34">
        <f>$U$28/'Fixed data'!$C$7</f>
        <v>1.2422898704037975E-2</v>
      </c>
      <c r="AZ46" s="34">
        <f>$U$28/'Fixed data'!$C$7</f>
        <v>1.2422898704037975E-2</v>
      </c>
      <c r="BA46" s="34">
        <f>$U$28/'Fixed data'!$C$7</f>
        <v>1.2422898704037975E-2</v>
      </c>
      <c r="BB46" s="34">
        <f>$U$28/'Fixed data'!$C$7</f>
        <v>1.2422898704037975E-2</v>
      </c>
      <c r="BC46" s="34">
        <f>$U$28/'Fixed data'!$C$7</f>
        <v>1.2422898704037975E-2</v>
      </c>
      <c r="BD46" s="34">
        <f>$U$28/'Fixed data'!$C$7</f>
        <v>1.2422898704037975E-2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1.2569949102192623E-2</v>
      </c>
      <c r="X47" s="34">
        <f>$V$28/'Fixed data'!$C$7</f>
        <v>1.2569949102192623E-2</v>
      </c>
      <c r="Y47" s="34">
        <f>$V$28/'Fixed data'!$C$7</f>
        <v>1.2569949102192623E-2</v>
      </c>
      <c r="Z47" s="34">
        <f>$V$28/'Fixed data'!$C$7</f>
        <v>1.2569949102192623E-2</v>
      </c>
      <c r="AA47" s="34">
        <f>$V$28/'Fixed data'!$C$7</f>
        <v>1.2569949102192623E-2</v>
      </c>
      <c r="AB47" s="34">
        <f>$V$28/'Fixed data'!$C$7</f>
        <v>1.2569949102192623E-2</v>
      </c>
      <c r="AC47" s="34">
        <f>$V$28/'Fixed data'!$C$7</f>
        <v>1.2569949102192623E-2</v>
      </c>
      <c r="AD47" s="34">
        <f>$V$28/'Fixed data'!$C$7</f>
        <v>1.2569949102192623E-2</v>
      </c>
      <c r="AE47" s="34">
        <f>$V$28/'Fixed data'!$C$7</f>
        <v>1.2569949102192623E-2</v>
      </c>
      <c r="AF47" s="34">
        <f>$V$28/'Fixed data'!$C$7</f>
        <v>1.2569949102192623E-2</v>
      </c>
      <c r="AG47" s="34">
        <f>$V$28/'Fixed data'!$C$7</f>
        <v>1.2569949102192623E-2</v>
      </c>
      <c r="AH47" s="34">
        <f>$V$28/'Fixed data'!$C$7</f>
        <v>1.2569949102192623E-2</v>
      </c>
      <c r="AI47" s="34">
        <f>$V$28/'Fixed data'!$C$7</f>
        <v>1.2569949102192623E-2</v>
      </c>
      <c r="AJ47" s="34">
        <f>$V$28/'Fixed data'!$C$7</f>
        <v>1.2569949102192623E-2</v>
      </c>
      <c r="AK47" s="34">
        <f>$V$28/'Fixed data'!$C$7</f>
        <v>1.2569949102192623E-2</v>
      </c>
      <c r="AL47" s="34">
        <f>$V$28/'Fixed data'!$C$7</f>
        <v>1.2569949102192623E-2</v>
      </c>
      <c r="AM47" s="34">
        <f>$V$28/'Fixed data'!$C$7</f>
        <v>1.2569949102192623E-2</v>
      </c>
      <c r="AN47" s="34">
        <f>$V$28/'Fixed data'!$C$7</f>
        <v>1.2569949102192623E-2</v>
      </c>
      <c r="AO47" s="34">
        <f>$V$28/'Fixed data'!$C$7</f>
        <v>1.2569949102192623E-2</v>
      </c>
      <c r="AP47" s="34">
        <f>$V$28/'Fixed data'!$C$7</f>
        <v>1.2569949102192623E-2</v>
      </c>
      <c r="AQ47" s="34">
        <f>$V$28/'Fixed data'!$C$7</f>
        <v>1.2569949102192623E-2</v>
      </c>
      <c r="AR47" s="34">
        <f>$V$28/'Fixed data'!$C$7</f>
        <v>1.2569949102192623E-2</v>
      </c>
      <c r="AS47" s="34">
        <f>$V$28/'Fixed data'!$C$7</f>
        <v>1.2569949102192623E-2</v>
      </c>
      <c r="AT47" s="34">
        <f>$V$28/'Fixed data'!$C$7</f>
        <v>1.2569949102192623E-2</v>
      </c>
      <c r="AU47" s="34">
        <f>$V$28/'Fixed data'!$C$7</f>
        <v>1.2569949102192623E-2</v>
      </c>
      <c r="AV47" s="34">
        <f>$V$28/'Fixed data'!$C$7</f>
        <v>1.2569949102192623E-2</v>
      </c>
      <c r="AW47" s="34">
        <f>$V$28/'Fixed data'!$C$7</f>
        <v>1.2569949102192623E-2</v>
      </c>
      <c r="AX47" s="34">
        <f>$V$28/'Fixed data'!$C$7</f>
        <v>1.2569949102192623E-2</v>
      </c>
      <c r="AY47" s="34">
        <f>$V$28/'Fixed data'!$C$7</f>
        <v>1.2569949102192623E-2</v>
      </c>
      <c r="AZ47" s="34">
        <f>$V$28/'Fixed data'!$C$7</f>
        <v>1.2569949102192623E-2</v>
      </c>
      <c r="BA47" s="34">
        <f>$V$28/'Fixed data'!$C$7</f>
        <v>1.2569949102192623E-2</v>
      </c>
      <c r="BB47" s="34">
        <f>$V$28/'Fixed data'!$C$7</f>
        <v>1.2569949102192623E-2</v>
      </c>
      <c r="BC47" s="34">
        <f>$V$28/'Fixed data'!$C$7</f>
        <v>1.2569949102192623E-2</v>
      </c>
      <c r="BD47" s="34">
        <f>$V$28/'Fixed data'!$C$7</f>
        <v>1.2569949102192623E-2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1.2661347567697672E-2</v>
      </c>
      <c r="Y48" s="34">
        <f>$W$28/'Fixed data'!$C$7</f>
        <v>1.2661347567697672E-2</v>
      </c>
      <c r="Z48" s="34">
        <f>$W$28/'Fixed data'!$C$7</f>
        <v>1.2661347567697672E-2</v>
      </c>
      <c r="AA48" s="34">
        <f>$W$28/'Fixed data'!$C$7</f>
        <v>1.2661347567697672E-2</v>
      </c>
      <c r="AB48" s="34">
        <f>$W$28/'Fixed data'!$C$7</f>
        <v>1.2661347567697672E-2</v>
      </c>
      <c r="AC48" s="34">
        <f>$W$28/'Fixed data'!$C$7</f>
        <v>1.2661347567697672E-2</v>
      </c>
      <c r="AD48" s="34">
        <f>$W$28/'Fixed data'!$C$7</f>
        <v>1.2661347567697672E-2</v>
      </c>
      <c r="AE48" s="34">
        <f>$W$28/'Fixed data'!$C$7</f>
        <v>1.2661347567697672E-2</v>
      </c>
      <c r="AF48" s="34">
        <f>$W$28/'Fixed data'!$C$7</f>
        <v>1.2661347567697672E-2</v>
      </c>
      <c r="AG48" s="34">
        <f>$W$28/'Fixed data'!$C$7</f>
        <v>1.2661347567697672E-2</v>
      </c>
      <c r="AH48" s="34">
        <f>$W$28/'Fixed data'!$C$7</f>
        <v>1.2661347567697672E-2</v>
      </c>
      <c r="AI48" s="34">
        <f>$W$28/'Fixed data'!$C$7</f>
        <v>1.2661347567697672E-2</v>
      </c>
      <c r="AJ48" s="34">
        <f>$W$28/'Fixed data'!$C$7</f>
        <v>1.2661347567697672E-2</v>
      </c>
      <c r="AK48" s="34">
        <f>$W$28/'Fixed data'!$C$7</f>
        <v>1.2661347567697672E-2</v>
      </c>
      <c r="AL48" s="34">
        <f>$W$28/'Fixed data'!$C$7</f>
        <v>1.2661347567697672E-2</v>
      </c>
      <c r="AM48" s="34">
        <f>$W$28/'Fixed data'!$C$7</f>
        <v>1.2661347567697672E-2</v>
      </c>
      <c r="AN48" s="34">
        <f>$W$28/'Fixed data'!$C$7</f>
        <v>1.2661347567697672E-2</v>
      </c>
      <c r="AO48" s="34">
        <f>$W$28/'Fixed data'!$C$7</f>
        <v>1.2661347567697672E-2</v>
      </c>
      <c r="AP48" s="34">
        <f>$W$28/'Fixed data'!$C$7</f>
        <v>1.2661347567697672E-2</v>
      </c>
      <c r="AQ48" s="34">
        <f>$W$28/'Fixed data'!$C$7</f>
        <v>1.2661347567697672E-2</v>
      </c>
      <c r="AR48" s="34">
        <f>$W$28/'Fixed data'!$C$7</f>
        <v>1.2661347567697672E-2</v>
      </c>
      <c r="AS48" s="34">
        <f>$W$28/'Fixed data'!$C$7</f>
        <v>1.2661347567697672E-2</v>
      </c>
      <c r="AT48" s="34">
        <f>$W$28/'Fixed data'!$C$7</f>
        <v>1.2661347567697672E-2</v>
      </c>
      <c r="AU48" s="34">
        <f>$W$28/'Fixed data'!$C$7</f>
        <v>1.2661347567697672E-2</v>
      </c>
      <c r="AV48" s="34">
        <f>$W$28/'Fixed data'!$C$7</f>
        <v>1.2661347567697672E-2</v>
      </c>
      <c r="AW48" s="34">
        <f>$W$28/'Fixed data'!$C$7</f>
        <v>1.2661347567697672E-2</v>
      </c>
      <c r="AX48" s="34">
        <f>$W$28/'Fixed data'!$C$7</f>
        <v>1.2661347567697672E-2</v>
      </c>
      <c r="AY48" s="34">
        <f>$W$28/'Fixed data'!$C$7</f>
        <v>1.2661347567697672E-2</v>
      </c>
      <c r="AZ48" s="34">
        <f>$W$28/'Fixed data'!$C$7</f>
        <v>1.2661347567697672E-2</v>
      </c>
      <c r="BA48" s="34">
        <f>$W$28/'Fixed data'!$C$7</f>
        <v>1.2661347567697672E-2</v>
      </c>
      <c r="BB48" s="34">
        <f>$W$28/'Fixed data'!$C$7</f>
        <v>1.2661347567697672E-2</v>
      </c>
      <c r="BC48" s="34">
        <f>$W$28/'Fixed data'!$C$7</f>
        <v>1.2661347567697672E-2</v>
      </c>
      <c r="BD48" s="34">
        <f>$W$28/'Fixed data'!$C$7</f>
        <v>1.2661347567697672E-2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1.2683599821901195E-2</v>
      </c>
      <c r="Z49" s="34">
        <f>$X$28/'Fixed data'!$C$7</f>
        <v>1.2683599821901195E-2</v>
      </c>
      <c r="AA49" s="34">
        <f>$X$28/'Fixed data'!$C$7</f>
        <v>1.2683599821901195E-2</v>
      </c>
      <c r="AB49" s="34">
        <f>$X$28/'Fixed data'!$C$7</f>
        <v>1.2683599821901195E-2</v>
      </c>
      <c r="AC49" s="34">
        <f>$X$28/'Fixed data'!$C$7</f>
        <v>1.2683599821901195E-2</v>
      </c>
      <c r="AD49" s="34">
        <f>$X$28/'Fixed data'!$C$7</f>
        <v>1.2683599821901195E-2</v>
      </c>
      <c r="AE49" s="34">
        <f>$X$28/'Fixed data'!$C$7</f>
        <v>1.2683599821901195E-2</v>
      </c>
      <c r="AF49" s="34">
        <f>$X$28/'Fixed data'!$C$7</f>
        <v>1.2683599821901195E-2</v>
      </c>
      <c r="AG49" s="34">
        <f>$X$28/'Fixed data'!$C$7</f>
        <v>1.2683599821901195E-2</v>
      </c>
      <c r="AH49" s="34">
        <f>$X$28/'Fixed data'!$C$7</f>
        <v>1.2683599821901195E-2</v>
      </c>
      <c r="AI49" s="34">
        <f>$X$28/'Fixed data'!$C$7</f>
        <v>1.2683599821901195E-2</v>
      </c>
      <c r="AJ49" s="34">
        <f>$X$28/'Fixed data'!$C$7</f>
        <v>1.2683599821901195E-2</v>
      </c>
      <c r="AK49" s="34">
        <f>$X$28/'Fixed data'!$C$7</f>
        <v>1.2683599821901195E-2</v>
      </c>
      <c r="AL49" s="34">
        <f>$X$28/'Fixed data'!$C$7</f>
        <v>1.2683599821901195E-2</v>
      </c>
      <c r="AM49" s="34">
        <f>$X$28/'Fixed data'!$C$7</f>
        <v>1.2683599821901195E-2</v>
      </c>
      <c r="AN49" s="34">
        <f>$X$28/'Fixed data'!$C$7</f>
        <v>1.2683599821901195E-2</v>
      </c>
      <c r="AO49" s="34">
        <f>$X$28/'Fixed data'!$C$7</f>
        <v>1.2683599821901195E-2</v>
      </c>
      <c r="AP49" s="34">
        <f>$X$28/'Fixed data'!$C$7</f>
        <v>1.2683599821901195E-2</v>
      </c>
      <c r="AQ49" s="34">
        <f>$X$28/'Fixed data'!$C$7</f>
        <v>1.2683599821901195E-2</v>
      </c>
      <c r="AR49" s="34">
        <f>$X$28/'Fixed data'!$C$7</f>
        <v>1.2683599821901195E-2</v>
      </c>
      <c r="AS49" s="34">
        <f>$X$28/'Fixed data'!$C$7</f>
        <v>1.2683599821901195E-2</v>
      </c>
      <c r="AT49" s="34">
        <f>$X$28/'Fixed data'!$C$7</f>
        <v>1.2683599821901195E-2</v>
      </c>
      <c r="AU49" s="34">
        <f>$X$28/'Fixed data'!$C$7</f>
        <v>1.2683599821901195E-2</v>
      </c>
      <c r="AV49" s="34">
        <f>$X$28/'Fixed data'!$C$7</f>
        <v>1.2683599821901195E-2</v>
      </c>
      <c r="AW49" s="34">
        <f>$X$28/'Fixed data'!$C$7</f>
        <v>1.2683599821901195E-2</v>
      </c>
      <c r="AX49" s="34">
        <f>$X$28/'Fixed data'!$C$7</f>
        <v>1.2683599821901195E-2</v>
      </c>
      <c r="AY49" s="34">
        <f>$X$28/'Fixed data'!$C$7</f>
        <v>1.2683599821901195E-2</v>
      </c>
      <c r="AZ49" s="34">
        <f>$X$28/'Fixed data'!$C$7</f>
        <v>1.2683599821901195E-2</v>
      </c>
      <c r="BA49" s="34">
        <f>$X$28/'Fixed data'!$C$7</f>
        <v>1.2683599821901195E-2</v>
      </c>
      <c r="BB49" s="34">
        <f>$X$28/'Fixed data'!$C$7</f>
        <v>1.2683599821901195E-2</v>
      </c>
      <c r="BC49" s="34">
        <f>$X$28/'Fixed data'!$C$7</f>
        <v>1.2683599821901195E-2</v>
      </c>
      <c r="BD49" s="34">
        <f>$X$28/'Fixed data'!$C$7</f>
        <v>1.2683599821901195E-2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1.2696449865023203E-2</v>
      </c>
      <c r="AA50" s="34">
        <f>$Y$28/'Fixed data'!$C$7</f>
        <v>1.2696449865023203E-2</v>
      </c>
      <c r="AB50" s="34">
        <f>$Y$28/'Fixed data'!$C$7</f>
        <v>1.2696449865023203E-2</v>
      </c>
      <c r="AC50" s="34">
        <f>$Y$28/'Fixed data'!$C$7</f>
        <v>1.2696449865023203E-2</v>
      </c>
      <c r="AD50" s="34">
        <f>$Y$28/'Fixed data'!$C$7</f>
        <v>1.2696449865023203E-2</v>
      </c>
      <c r="AE50" s="34">
        <f>$Y$28/'Fixed data'!$C$7</f>
        <v>1.2696449865023203E-2</v>
      </c>
      <c r="AF50" s="34">
        <f>$Y$28/'Fixed data'!$C$7</f>
        <v>1.2696449865023203E-2</v>
      </c>
      <c r="AG50" s="34">
        <f>$Y$28/'Fixed data'!$C$7</f>
        <v>1.2696449865023203E-2</v>
      </c>
      <c r="AH50" s="34">
        <f>$Y$28/'Fixed data'!$C$7</f>
        <v>1.2696449865023203E-2</v>
      </c>
      <c r="AI50" s="34">
        <f>$Y$28/'Fixed data'!$C$7</f>
        <v>1.2696449865023203E-2</v>
      </c>
      <c r="AJ50" s="34">
        <f>$Y$28/'Fixed data'!$C$7</f>
        <v>1.2696449865023203E-2</v>
      </c>
      <c r="AK50" s="34">
        <f>$Y$28/'Fixed data'!$C$7</f>
        <v>1.2696449865023203E-2</v>
      </c>
      <c r="AL50" s="34">
        <f>$Y$28/'Fixed data'!$C$7</f>
        <v>1.2696449865023203E-2</v>
      </c>
      <c r="AM50" s="34">
        <f>$Y$28/'Fixed data'!$C$7</f>
        <v>1.2696449865023203E-2</v>
      </c>
      <c r="AN50" s="34">
        <f>$Y$28/'Fixed data'!$C$7</f>
        <v>1.2696449865023203E-2</v>
      </c>
      <c r="AO50" s="34">
        <f>$Y$28/'Fixed data'!$C$7</f>
        <v>1.2696449865023203E-2</v>
      </c>
      <c r="AP50" s="34">
        <f>$Y$28/'Fixed data'!$C$7</f>
        <v>1.2696449865023203E-2</v>
      </c>
      <c r="AQ50" s="34">
        <f>$Y$28/'Fixed data'!$C$7</f>
        <v>1.2696449865023203E-2</v>
      </c>
      <c r="AR50" s="34">
        <f>$Y$28/'Fixed data'!$C$7</f>
        <v>1.2696449865023203E-2</v>
      </c>
      <c r="AS50" s="34">
        <f>$Y$28/'Fixed data'!$C$7</f>
        <v>1.2696449865023203E-2</v>
      </c>
      <c r="AT50" s="34">
        <f>$Y$28/'Fixed data'!$C$7</f>
        <v>1.2696449865023203E-2</v>
      </c>
      <c r="AU50" s="34">
        <f>$Y$28/'Fixed data'!$C$7</f>
        <v>1.2696449865023203E-2</v>
      </c>
      <c r="AV50" s="34">
        <f>$Y$28/'Fixed data'!$C$7</f>
        <v>1.2696449865023203E-2</v>
      </c>
      <c r="AW50" s="34">
        <f>$Y$28/'Fixed data'!$C$7</f>
        <v>1.2696449865023203E-2</v>
      </c>
      <c r="AX50" s="34">
        <f>$Y$28/'Fixed data'!$C$7</f>
        <v>1.2696449865023203E-2</v>
      </c>
      <c r="AY50" s="34">
        <f>$Y$28/'Fixed data'!$C$7</f>
        <v>1.2696449865023203E-2</v>
      </c>
      <c r="AZ50" s="34">
        <f>$Y$28/'Fixed data'!$C$7</f>
        <v>1.2696449865023203E-2</v>
      </c>
      <c r="BA50" s="34">
        <f>$Y$28/'Fixed data'!$C$7</f>
        <v>1.2696449865023203E-2</v>
      </c>
      <c r="BB50" s="34">
        <f>$Y$28/'Fixed data'!$C$7</f>
        <v>1.2696449865023203E-2</v>
      </c>
      <c r="BC50" s="34">
        <f>$Y$28/'Fixed data'!$C$7</f>
        <v>1.2696449865023203E-2</v>
      </c>
      <c r="BD50" s="34">
        <f>$Y$28/'Fixed data'!$C$7</f>
        <v>1.2696449865023203E-2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1.2700863091409508E-2</v>
      </c>
      <c r="AB51" s="34">
        <f>$Z$28/'Fixed data'!$C$7</f>
        <v>1.2700863091409508E-2</v>
      </c>
      <c r="AC51" s="34">
        <f>$Z$28/'Fixed data'!$C$7</f>
        <v>1.2700863091409508E-2</v>
      </c>
      <c r="AD51" s="34">
        <f>$Z$28/'Fixed data'!$C$7</f>
        <v>1.2700863091409508E-2</v>
      </c>
      <c r="AE51" s="34">
        <f>$Z$28/'Fixed data'!$C$7</f>
        <v>1.2700863091409508E-2</v>
      </c>
      <c r="AF51" s="34">
        <f>$Z$28/'Fixed data'!$C$7</f>
        <v>1.2700863091409508E-2</v>
      </c>
      <c r="AG51" s="34">
        <f>$Z$28/'Fixed data'!$C$7</f>
        <v>1.2700863091409508E-2</v>
      </c>
      <c r="AH51" s="34">
        <f>$Z$28/'Fixed data'!$C$7</f>
        <v>1.2700863091409508E-2</v>
      </c>
      <c r="AI51" s="34">
        <f>$Z$28/'Fixed data'!$C$7</f>
        <v>1.2700863091409508E-2</v>
      </c>
      <c r="AJ51" s="34">
        <f>$Z$28/'Fixed data'!$C$7</f>
        <v>1.2700863091409508E-2</v>
      </c>
      <c r="AK51" s="34">
        <f>$Z$28/'Fixed data'!$C$7</f>
        <v>1.2700863091409508E-2</v>
      </c>
      <c r="AL51" s="34">
        <f>$Z$28/'Fixed data'!$C$7</f>
        <v>1.2700863091409508E-2</v>
      </c>
      <c r="AM51" s="34">
        <f>$Z$28/'Fixed data'!$C$7</f>
        <v>1.2700863091409508E-2</v>
      </c>
      <c r="AN51" s="34">
        <f>$Z$28/'Fixed data'!$C$7</f>
        <v>1.2700863091409508E-2</v>
      </c>
      <c r="AO51" s="34">
        <f>$Z$28/'Fixed data'!$C$7</f>
        <v>1.2700863091409508E-2</v>
      </c>
      <c r="AP51" s="34">
        <f>$Z$28/'Fixed data'!$C$7</f>
        <v>1.2700863091409508E-2</v>
      </c>
      <c r="AQ51" s="34">
        <f>$Z$28/'Fixed data'!$C$7</f>
        <v>1.2700863091409508E-2</v>
      </c>
      <c r="AR51" s="34">
        <f>$Z$28/'Fixed data'!$C$7</f>
        <v>1.2700863091409508E-2</v>
      </c>
      <c r="AS51" s="34">
        <f>$Z$28/'Fixed data'!$C$7</f>
        <v>1.2700863091409508E-2</v>
      </c>
      <c r="AT51" s="34">
        <f>$Z$28/'Fixed data'!$C$7</f>
        <v>1.2700863091409508E-2</v>
      </c>
      <c r="AU51" s="34">
        <f>$Z$28/'Fixed data'!$C$7</f>
        <v>1.2700863091409508E-2</v>
      </c>
      <c r="AV51" s="34">
        <f>$Z$28/'Fixed data'!$C$7</f>
        <v>1.2700863091409508E-2</v>
      </c>
      <c r="AW51" s="34">
        <f>$Z$28/'Fixed data'!$C$7</f>
        <v>1.2700863091409508E-2</v>
      </c>
      <c r="AX51" s="34">
        <f>$Z$28/'Fixed data'!$C$7</f>
        <v>1.2700863091409508E-2</v>
      </c>
      <c r="AY51" s="34">
        <f>$Z$28/'Fixed data'!$C$7</f>
        <v>1.2700863091409508E-2</v>
      </c>
      <c r="AZ51" s="34">
        <f>$Z$28/'Fixed data'!$C$7</f>
        <v>1.2700863091409508E-2</v>
      </c>
      <c r="BA51" s="34">
        <f>$Z$28/'Fixed data'!$C$7</f>
        <v>1.2700863091409508E-2</v>
      </c>
      <c r="BB51" s="34">
        <f>$Z$28/'Fixed data'!$C$7</f>
        <v>1.2700863091409508E-2</v>
      </c>
      <c r="BC51" s="34">
        <f>$Z$28/'Fixed data'!$C$7</f>
        <v>1.2700863091409508E-2</v>
      </c>
      <c r="BD51" s="34">
        <f>$Z$28/'Fixed data'!$C$7</f>
        <v>1.2700863091409508E-2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1.2701804214239894E-2</v>
      </c>
      <c r="AC52" s="34">
        <f>$AA$28/'Fixed data'!$C$7</f>
        <v>1.2701804214239894E-2</v>
      </c>
      <c r="AD52" s="34">
        <f>$AA$28/'Fixed data'!$C$7</f>
        <v>1.2701804214239894E-2</v>
      </c>
      <c r="AE52" s="34">
        <f>$AA$28/'Fixed data'!$C$7</f>
        <v>1.2701804214239894E-2</v>
      </c>
      <c r="AF52" s="34">
        <f>$AA$28/'Fixed data'!$C$7</f>
        <v>1.2701804214239894E-2</v>
      </c>
      <c r="AG52" s="34">
        <f>$AA$28/'Fixed data'!$C$7</f>
        <v>1.2701804214239894E-2</v>
      </c>
      <c r="AH52" s="34">
        <f>$AA$28/'Fixed data'!$C$7</f>
        <v>1.2701804214239894E-2</v>
      </c>
      <c r="AI52" s="34">
        <f>$AA$28/'Fixed data'!$C$7</f>
        <v>1.2701804214239894E-2</v>
      </c>
      <c r="AJ52" s="34">
        <f>$AA$28/'Fixed data'!$C$7</f>
        <v>1.2701804214239894E-2</v>
      </c>
      <c r="AK52" s="34">
        <f>$AA$28/'Fixed data'!$C$7</f>
        <v>1.2701804214239894E-2</v>
      </c>
      <c r="AL52" s="34">
        <f>$AA$28/'Fixed data'!$C$7</f>
        <v>1.2701804214239894E-2</v>
      </c>
      <c r="AM52" s="34">
        <f>$AA$28/'Fixed data'!$C$7</f>
        <v>1.2701804214239894E-2</v>
      </c>
      <c r="AN52" s="34">
        <f>$AA$28/'Fixed data'!$C$7</f>
        <v>1.2701804214239894E-2</v>
      </c>
      <c r="AO52" s="34">
        <f>$AA$28/'Fixed data'!$C$7</f>
        <v>1.2701804214239894E-2</v>
      </c>
      <c r="AP52" s="34">
        <f>$AA$28/'Fixed data'!$C$7</f>
        <v>1.2701804214239894E-2</v>
      </c>
      <c r="AQ52" s="34">
        <f>$AA$28/'Fixed data'!$C$7</f>
        <v>1.2701804214239894E-2</v>
      </c>
      <c r="AR52" s="34">
        <f>$AA$28/'Fixed data'!$C$7</f>
        <v>1.2701804214239894E-2</v>
      </c>
      <c r="AS52" s="34">
        <f>$AA$28/'Fixed data'!$C$7</f>
        <v>1.2701804214239894E-2</v>
      </c>
      <c r="AT52" s="34">
        <f>$AA$28/'Fixed data'!$C$7</f>
        <v>1.2701804214239894E-2</v>
      </c>
      <c r="AU52" s="34">
        <f>$AA$28/'Fixed data'!$C$7</f>
        <v>1.2701804214239894E-2</v>
      </c>
      <c r="AV52" s="34">
        <f>$AA$28/'Fixed data'!$C$7</f>
        <v>1.2701804214239894E-2</v>
      </c>
      <c r="AW52" s="34">
        <f>$AA$28/'Fixed data'!$C$7</f>
        <v>1.2701804214239894E-2</v>
      </c>
      <c r="AX52" s="34">
        <f>$AA$28/'Fixed data'!$C$7</f>
        <v>1.2701804214239894E-2</v>
      </c>
      <c r="AY52" s="34">
        <f>$AA$28/'Fixed data'!$C$7</f>
        <v>1.2701804214239894E-2</v>
      </c>
      <c r="AZ52" s="34">
        <f>$AA$28/'Fixed data'!$C$7</f>
        <v>1.2701804214239894E-2</v>
      </c>
      <c r="BA52" s="34">
        <f>$AA$28/'Fixed data'!$C$7</f>
        <v>1.2701804214239894E-2</v>
      </c>
      <c r="BB52" s="34">
        <f>$AA$28/'Fixed data'!$C$7</f>
        <v>1.2701804214239894E-2</v>
      </c>
      <c r="BC52" s="34">
        <f>$AA$28/'Fixed data'!$C$7</f>
        <v>1.2701804214239894E-2</v>
      </c>
      <c r="BD52" s="34">
        <f>$AA$28/'Fixed data'!$C$7</f>
        <v>1.2701804214239894E-2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1.2701804214239894E-2</v>
      </c>
      <c r="AD53" s="34">
        <f>$AB$28/'Fixed data'!$C$7</f>
        <v>1.2701804214239894E-2</v>
      </c>
      <c r="AE53" s="34">
        <f>$AB$28/'Fixed data'!$C$7</f>
        <v>1.2701804214239894E-2</v>
      </c>
      <c r="AF53" s="34">
        <f>$AB$28/'Fixed data'!$C$7</f>
        <v>1.2701804214239894E-2</v>
      </c>
      <c r="AG53" s="34">
        <f>$AB$28/'Fixed data'!$C$7</f>
        <v>1.2701804214239894E-2</v>
      </c>
      <c r="AH53" s="34">
        <f>$AB$28/'Fixed data'!$C$7</f>
        <v>1.2701804214239894E-2</v>
      </c>
      <c r="AI53" s="34">
        <f>$AB$28/'Fixed data'!$C$7</f>
        <v>1.2701804214239894E-2</v>
      </c>
      <c r="AJ53" s="34">
        <f>$AB$28/'Fixed data'!$C$7</f>
        <v>1.2701804214239894E-2</v>
      </c>
      <c r="AK53" s="34">
        <f>$AB$28/'Fixed data'!$C$7</f>
        <v>1.2701804214239894E-2</v>
      </c>
      <c r="AL53" s="34">
        <f>$AB$28/'Fixed data'!$C$7</f>
        <v>1.2701804214239894E-2</v>
      </c>
      <c r="AM53" s="34">
        <f>$AB$28/'Fixed data'!$C$7</f>
        <v>1.2701804214239894E-2</v>
      </c>
      <c r="AN53" s="34">
        <f>$AB$28/'Fixed data'!$C$7</f>
        <v>1.2701804214239894E-2</v>
      </c>
      <c r="AO53" s="34">
        <f>$AB$28/'Fixed data'!$C$7</f>
        <v>1.2701804214239894E-2</v>
      </c>
      <c r="AP53" s="34">
        <f>$AB$28/'Fixed data'!$C$7</f>
        <v>1.2701804214239894E-2</v>
      </c>
      <c r="AQ53" s="34">
        <f>$AB$28/'Fixed data'!$C$7</f>
        <v>1.2701804214239894E-2</v>
      </c>
      <c r="AR53" s="34">
        <f>$AB$28/'Fixed data'!$C$7</f>
        <v>1.2701804214239894E-2</v>
      </c>
      <c r="AS53" s="34">
        <f>$AB$28/'Fixed data'!$C$7</f>
        <v>1.2701804214239894E-2</v>
      </c>
      <c r="AT53" s="34">
        <f>$AB$28/'Fixed data'!$C$7</f>
        <v>1.2701804214239894E-2</v>
      </c>
      <c r="AU53" s="34">
        <f>$AB$28/'Fixed data'!$C$7</f>
        <v>1.2701804214239894E-2</v>
      </c>
      <c r="AV53" s="34">
        <f>$AB$28/'Fixed data'!$C$7</f>
        <v>1.2701804214239894E-2</v>
      </c>
      <c r="AW53" s="34">
        <f>$AB$28/'Fixed data'!$C$7</f>
        <v>1.2701804214239894E-2</v>
      </c>
      <c r="AX53" s="34">
        <f>$AB$28/'Fixed data'!$C$7</f>
        <v>1.2701804214239894E-2</v>
      </c>
      <c r="AY53" s="34">
        <f>$AB$28/'Fixed data'!$C$7</f>
        <v>1.2701804214239894E-2</v>
      </c>
      <c r="AZ53" s="34">
        <f>$AB$28/'Fixed data'!$C$7</f>
        <v>1.2701804214239894E-2</v>
      </c>
      <c r="BA53" s="34">
        <f>$AB$28/'Fixed data'!$C$7</f>
        <v>1.2701804214239894E-2</v>
      </c>
      <c r="BB53" s="34">
        <f>$AB$28/'Fixed data'!$C$7</f>
        <v>1.2701804214239894E-2</v>
      </c>
      <c r="BC53" s="34">
        <f>$AB$28/'Fixed data'!$C$7</f>
        <v>1.2701804214239894E-2</v>
      </c>
      <c r="BD53" s="34">
        <f>$AB$28/'Fixed data'!$C$7</f>
        <v>1.2701804214239894E-2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1.2701804214239894E-2</v>
      </c>
      <c r="AE54" s="34">
        <f>$AC$28/'Fixed data'!$C$7</f>
        <v>1.2701804214239894E-2</v>
      </c>
      <c r="AF54" s="34">
        <f>$AC$28/'Fixed data'!$C$7</f>
        <v>1.2701804214239894E-2</v>
      </c>
      <c r="AG54" s="34">
        <f>$AC$28/'Fixed data'!$C$7</f>
        <v>1.2701804214239894E-2</v>
      </c>
      <c r="AH54" s="34">
        <f>$AC$28/'Fixed data'!$C$7</f>
        <v>1.2701804214239894E-2</v>
      </c>
      <c r="AI54" s="34">
        <f>$AC$28/'Fixed data'!$C$7</f>
        <v>1.2701804214239894E-2</v>
      </c>
      <c r="AJ54" s="34">
        <f>$AC$28/'Fixed data'!$C$7</f>
        <v>1.2701804214239894E-2</v>
      </c>
      <c r="AK54" s="34">
        <f>$AC$28/'Fixed data'!$C$7</f>
        <v>1.2701804214239894E-2</v>
      </c>
      <c r="AL54" s="34">
        <f>$AC$28/'Fixed data'!$C$7</f>
        <v>1.2701804214239894E-2</v>
      </c>
      <c r="AM54" s="34">
        <f>$AC$28/'Fixed data'!$C$7</f>
        <v>1.2701804214239894E-2</v>
      </c>
      <c r="AN54" s="34">
        <f>$AC$28/'Fixed data'!$C$7</f>
        <v>1.2701804214239894E-2</v>
      </c>
      <c r="AO54" s="34">
        <f>$AC$28/'Fixed data'!$C$7</f>
        <v>1.2701804214239894E-2</v>
      </c>
      <c r="AP54" s="34">
        <f>$AC$28/'Fixed data'!$C$7</f>
        <v>1.2701804214239894E-2</v>
      </c>
      <c r="AQ54" s="34">
        <f>$AC$28/'Fixed data'!$C$7</f>
        <v>1.2701804214239894E-2</v>
      </c>
      <c r="AR54" s="34">
        <f>$AC$28/'Fixed data'!$C$7</f>
        <v>1.2701804214239894E-2</v>
      </c>
      <c r="AS54" s="34">
        <f>$AC$28/'Fixed data'!$C$7</f>
        <v>1.2701804214239894E-2</v>
      </c>
      <c r="AT54" s="34">
        <f>$AC$28/'Fixed data'!$C$7</f>
        <v>1.2701804214239894E-2</v>
      </c>
      <c r="AU54" s="34">
        <f>$AC$28/'Fixed data'!$C$7</f>
        <v>1.2701804214239894E-2</v>
      </c>
      <c r="AV54" s="34">
        <f>$AC$28/'Fixed data'!$C$7</f>
        <v>1.2701804214239894E-2</v>
      </c>
      <c r="AW54" s="34">
        <f>$AC$28/'Fixed data'!$C$7</f>
        <v>1.2701804214239894E-2</v>
      </c>
      <c r="AX54" s="34">
        <f>$AC$28/'Fixed data'!$C$7</f>
        <v>1.2701804214239894E-2</v>
      </c>
      <c r="AY54" s="34">
        <f>$AC$28/'Fixed data'!$C$7</f>
        <v>1.2701804214239894E-2</v>
      </c>
      <c r="AZ54" s="34">
        <f>$AC$28/'Fixed data'!$C$7</f>
        <v>1.2701804214239894E-2</v>
      </c>
      <c r="BA54" s="34">
        <f>$AC$28/'Fixed data'!$C$7</f>
        <v>1.2701804214239894E-2</v>
      </c>
      <c r="BB54" s="34">
        <f>$AC$28/'Fixed data'!$C$7</f>
        <v>1.2701804214239894E-2</v>
      </c>
      <c r="BC54" s="34">
        <f>$AC$28/'Fixed data'!$C$7</f>
        <v>1.2701804214239894E-2</v>
      </c>
      <c r="BD54" s="34">
        <f>$AC$28/'Fixed data'!$C$7</f>
        <v>1.2701804214239894E-2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1.2701804214239894E-2</v>
      </c>
      <c r="AF55" s="34">
        <f>$AD$28/'Fixed data'!$C$7</f>
        <v>1.2701804214239894E-2</v>
      </c>
      <c r="AG55" s="34">
        <f>$AD$28/'Fixed data'!$C$7</f>
        <v>1.2701804214239894E-2</v>
      </c>
      <c r="AH55" s="34">
        <f>$AD$28/'Fixed data'!$C$7</f>
        <v>1.2701804214239894E-2</v>
      </c>
      <c r="AI55" s="34">
        <f>$AD$28/'Fixed data'!$C$7</f>
        <v>1.2701804214239894E-2</v>
      </c>
      <c r="AJ55" s="34">
        <f>$AD$28/'Fixed data'!$C$7</f>
        <v>1.2701804214239894E-2</v>
      </c>
      <c r="AK55" s="34">
        <f>$AD$28/'Fixed data'!$C$7</f>
        <v>1.2701804214239894E-2</v>
      </c>
      <c r="AL55" s="34">
        <f>$AD$28/'Fixed data'!$C$7</f>
        <v>1.2701804214239894E-2</v>
      </c>
      <c r="AM55" s="34">
        <f>$AD$28/'Fixed data'!$C$7</f>
        <v>1.2701804214239894E-2</v>
      </c>
      <c r="AN55" s="34">
        <f>$AD$28/'Fixed data'!$C$7</f>
        <v>1.2701804214239894E-2</v>
      </c>
      <c r="AO55" s="34">
        <f>$AD$28/'Fixed data'!$C$7</f>
        <v>1.2701804214239894E-2</v>
      </c>
      <c r="AP55" s="34">
        <f>$AD$28/'Fixed data'!$C$7</f>
        <v>1.2701804214239894E-2</v>
      </c>
      <c r="AQ55" s="34">
        <f>$AD$28/'Fixed data'!$C$7</f>
        <v>1.2701804214239894E-2</v>
      </c>
      <c r="AR55" s="34">
        <f>$AD$28/'Fixed data'!$C$7</f>
        <v>1.2701804214239894E-2</v>
      </c>
      <c r="AS55" s="34">
        <f>$AD$28/'Fixed data'!$C$7</f>
        <v>1.2701804214239894E-2</v>
      </c>
      <c r="AT55" s="34">
        <f>$AD$28/'Fixed data'!$C$7</f>
        <v>1.2701804214239894E-2</v>
      </c>
      <c r="AU55" s="34">
        <f>$AD$28/'Fixed data'!$C$7</f>
        <v>1.2701804214239894E-2</v>
      </c>
      <c r="AV55" s="34">
        <f>$AD$28/'Fixed data'!$C$7</f>
        <v>1.2701804214239894E-2</v>
      </c>
      <c r="AW55" s="34">
        <f>$AD$28/'Fixed data'!$C$7</f>
        <v>1.2701804214239894E-2</v>
      </c>
      <c r="AX55" s="34">
        <f>$AD$28/'Fixed data'!$C$7</f>
        <v>1.2701804214239894E-2</v>
      </c>
      <c r="AY55" s="34">
        <f>$AD$28/'Fixed data'!$C$7</f>
        <v>1.2701804214239894E-2</v>
      </c>
      <c r="AZ55" s="34">
        <f>$AD$28/'Fixed data'!$C$7</f>
        <v>1.2701804214239894E-2</v>
      </c>
      <c r="BA55" s="34">
        <f>$AD$28/'Fixed data'!$C$7</f>
        <v>1.2701804214239894E-2</v>
      </c>
      <c r="BB55" s="34">
        <f>$AD$28/'Fixed data'!$C$7</f>
        <v>1.2701804214239894E-2</v>
      </c>
      <c r="BC55" s="34">
        <f>$AD$28/'Fixed data'!$C$7</f>
        <v>1.2701804214239894E-2</v>
      </c>
      <c r="BD55" s="34">
        <f>$AD$28/'Fixed data'!$C$7</f>
        <v>1.2701804214239894E-2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1.2701804214239894E-2</v>
      </c>
      <c r="AG56" s="34">
        <f>$AE$28/'Fixed data'!$C$7</f>
        <v>1.2701804214239894E-2</v>
      </c>
      <c r="AH56" s="34">
        <f>$AE$28/'Fixed data'!$C$7</f>
        <v>1.2701804214239894E-2</v>
      </c>
      <c r="AI56" s="34">
        <f>$AE$28/'Fixed data'!$C$7</f>
        <v>1.2701804214239894E-2</v>
      </c>
      <c r="AJ56" s="34">
        <f>$AE$28/'Fixed data'!$C$7</f>
        <v>1.2701804214239894E-2</v>
      </c>
      <c r="AK56" s="34">
        <f>$AE$28/'Fixed data'!$C$7</f>
        <v>1.2701804214239894E-2</v>
      </c>
      <c r="AL56" s="34">
        <f>$AE$28/'Fixed data'!$C$7</f>
        <v>1.2701804214239894E-2</v>
      </c>
      <c r="AM56" s="34">
        <f>$AE$28/'Fixed data'!$C$7</f>
        <v>1.2701804214239894E-2</v>
      </c>
      <c r="AN56" s="34">
        <f>$AE$28/'Fixed data'!$C$7</f>
        <v>1.2701804214239894E-2</v>
      </c>
      <c r="AO56" s="34">
        <f>$AE$28/'Fixed data'!$C$7</f>
        <v>1.2701804214239894E-2</v>
      </c>
      <c r="AP56" s="34">
        <f>$AE$28/'Fixed data'!$C$7</f>
        <v>1.2701804214239894E-2</v>
      </c>
      <c r="AQ56" s="34">
        <f>$AE$28/'Fixed data'!$C$7</f>
        <v>1.2701804214239894E-2</v>
      </c>
      <c r="AR56" s="34">
        <f>$AE$28/'Fixed data'!$C$7</f>
        <v>1.2701804214239894E-2</v>
      </c>
      <c r="AS56" s="34">
        <f>$AE$28/'Fixed data'!$C$7</f>
        <v>1.2701804214239894E-2</v>
      </c>
      <c r="AT56" s="34">
        <f>$AE$28/'Fixed data'!$C$7</f>
        <v>1.2701804214239894E-2</v>
      </c>
      <c r="AU56" s="34">
        <f>$AE$28/'Fixed data'!$C$7</f>
        <v>1.2701804214239894E-2</v>
      </c>
      <c r="AV56" s="34">
        <f>$AE$28/'Fixed data'!$C$7</f>
        <v>1.2701804214239894E-2</v>
      </c>
      <c r="AW56" s="34">
        <f>$AE$28/'Fixed data'!$C$7</f>
        <v>1.2701804214239894E-2</v>
      </c>
      <c r="AX56" s="34">
        <f>$AE$28/'Fixed data'!$C$7</f>
        <v>1.2701804214239894E-2</v>
      </c>
      <c r="AY56" s="34">
        <f>$AE$28/'Fixed data'!$C$7</f>
        <v>1.2701804214239894E-2</v>
      </c>
      <c r="AZ56" s="34">
        <f>$AE$28/'Fixed data'!$C$7</f>
        <v>1.2701804214239894E-2</v>
      </c>
      <c r="BA56" s="34">
        <f>$AE$28/'Fixed data'!$C$7</f>
        <v>1.2701804214239894E-2</v>
      </c>
      <c r="BB56" s="34">
        <f>$AE$28/'Fixed data'!$C$7</f>
        <v>1.2701804214239894E-2</v>
      </c>
      <c r="BC56" s="34">
        <f>$AE$28/'Fixed data'!$C$7</f>
        <v>1.2701804214239894E-2</v>
      </c>
      <c r="BD56" s="34">
        <f>$AE$28/'Fixed data'!$C$7</f>
        <v>1.2701804214239894E-2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1.2701804214239894E-2</v>
      </c>
      <c r="AH57" s="34">
        <f>$AF$28/'Fixed data'!$C$7</f>
        <v>1.2701804214239894E-2</v>
      </c>
      <c r="AI57" s="34">
        <f>$AF$28/'Fixed data'!$C$7</f>
        <v>1.2701804214239894E-2</v>
      </c>
      <c r="AJ57" s="34">
        <f>$AF$28/'Fixed data'!$C$7</f>
        <v>1.2701804214239894E-2</v>
      </c>
      <c r="AK57" s="34">
        <f>$AF$28/'Fixed data'!$C$7</f>
        <v>1.2701804214239894E-2</v>
      </c>
      <c r="AL57" s="34">
        <f>$AF$28/'Fixed data'!$C$7</f>
        <v>1.2701804214239894E-2</v>
      </c>
      <c r="AM57" s="34">
        <f>$AF$28/'Fixed data'!$C$7</f>
        <v>1.2701804214239894E-2</v>
      </c>
      <c r="AN57" s="34">
        <f>$AF$28/'Fixed data'!$C$7</f>
        <v>1.2701804214239894E-2</v>
      </c>
      <c r="AO57" s="34">
        <f>$AF$28/'Fixed data'!$C$7</f>
        <v>1.2701804214239894E-2</v>
      </c>
      <c r="AP57" s="34">
        <f>$AF$28/'Fixed data'!$C$7</f>
        <v>1.2701804214239894E-2</v>
      </c>
      <c r="AQ57" s="34">
        <f>$AF$28/'Fixed data'!$C$7</f>
        <v>1.2701804214239894E-2</v>
      </c>
      <c r="AR57" s="34">
        <f>$AF$28/'Fixed data'!$C$7</f>
        <v>1.2701804214239894E-2</v>
      </c>
      <c r="AS57" s="34">
        <f>$AF$28/'Fixed data'!$C$7</f>
        <v>1.2701804214239894E-2</v>
      </c>
      <c r="AT57" s="34">
        <f>$AF$28/'Fixed data'!$C$7</f>
        <v>1.2701804214239894E-2</v>
      </c>
      <c r="AU57" s="34">
        <f>$AF$28/'Fixed data'!$C$7</f>
        <v>1.2701804214239894E-2</v>
      </c>
      <c r="AV57" s="34">
        <f>$AF$28/'Fixed data'!$C$7</f>
        <v>1.2701804214239894E-2</v>
      </c>
      <c r="AW57" s="34">
        <f>$AF$28/'Fixed data'!$C$7</f>
        <v>1.2701804214239894E-2</v>
      </c>
      <c r="AX57" s="34">
        <f>$AF$28/'Fixed data'!$C$7</f>
        <v>1.2701804214239894E-2</v>
      </c>
      <c r="AY57" s="34">
        <f>$AF$28/'Fixed data'!$C$7</f>
        <v>1.2701804214239894E-2</v>
      </c>
      <c r="AZ57" s="34">
        <f>$AF$28/'Fixed data'!$C$7</f>
        <v>1.2701804214239894E-2</v>
      </c>
      <c r="BA57" s="34">
        <f>$AF$28/'Fixed data'!$C$7</f>
        <v>1.2701804214239894E-2</v>
      </c>
      <c r="BB57" s="34">
        <f>$AF$28/'Fixed data'!$C$7</f>
        <v>1.2701804214239894E-2</v>
      </c>
      <c r="BC57" s="34">
        <f>$AF$28/'Fixed data'!$C$7</f>
        <v>1.2701804214239894E-2</v>
      </c>
      <c r="BD57" s="34">
        <f>$AF$28/'Fixed data'!$C$7</f>
        <v>1.2701804214239894E-2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1.2701804214239894E-2</v>
      </c>
      <c r="AI58" s="34">
        <f>$AG$28/'Fixed data'!$C$7</f>
        <v>1.2701804214239894E-2</v>
      </c>
      <c r="AJ58" s="34">
        <f>$AG$28/'Fixed data'!$C$7</f>
        <v>1.2701804214239894E-2</v>
      </c>
      <c r="AK58" s="34">
        <f>$AG$28/'Fixed data'!$C$7</f>
        <v>1.2701804214239894E-2</v>
      </c>
      <c r="AL58" s="34">
        <f>$AG$28/'Fixed data'!$C$7</f>
        <v>1.2701804214239894E-2</v>
      </c>
      <c r="AM58" s="34">
        <f>$AG$28/'Fixed data'!$C$7</f>
        <v>1.2701804214239894E-2</v>
      </c>
      <c r="AN58" s="34">
        <f>$AG$28/'Fixed data'!$C$7</f>
        <v>1.2701804214239894E-2</v>
      </c>
      <c r="AO58" s="34">
        <f>$AG$28/'Fixed data'!$C$7</f>
        <v>1.2701804214239894E-2</v>
      </c>
      <c r="AP58" s="34">
        <f>$AG$28/'Fixed data'!$C$7</f>
        <v>1.2701804214239894E-2</v>
      </c>
      <c r="AQ58" s="34">
        <f>$AG$28/'Fixed data'!$C$7</f>
        <v>1.2701804214239894E-2</v>
      </c>
      <c r="AR58" s="34">
        <f>$AG$28/'Fixed data'!$C$7</f>
        <v>1.2701804214239894E-2</v>
      </c>
      <c r="AS58" s="34">
        <f>$AG$28/'Fixed data'!$C$7</f>
        <v>1.2701804214239894E-2</v>
      </c>
      <c r="AT58" s="34">
        <f>$AG$28/'Fixed data'!$C$7</f>
        <v>1.2701804214239894E-2</v>
      </c>
      <c r="AU58" s="34">
        <f>$AG$28/'Fixed data'!$C$7</f>
        <v>1.2701804214239894E-2</v>
      </c>
      <c r="AV58" s="34">
        <f>$AG$28/'Fixed data'!$C$7</f>
        <v>1.2701804214239894E-2</v>
      </c>
      <c r="AW58" s="34">
        <f>$AG$28/'Fixed data'!$C$7</f>
        <v>1.2701804214239894E-2</v>
      </c>
      <c r="AX58" s="34">
        <f>$AG$28/'Fixed data'!$C$7</f>
        <v>1.2701804214239894E-2</v>
      </c>
      <c r="AY58" s="34">
        <f>$AG$28/'Fixed data'!$C$7</f>
        <v>1.2701804214239894E-2</v>
      </c>
      <c r="AZ58" s="34">
        <f>$AG$28/'Fixed data'!$C$7</f>
        <v>1.2701804214239894E-2</v>
      </c>
      <c r="BA58" s="34">
        <f>$AG$28/'Fixed data'!$C$7</f>
        <v>1.2701804214239894E-2</v>
      </c>
      <c r="BB58" s="34">
        <f>$AG$28/'Fixed data'!$C$7</f>
        <v>1.2701804214239894E-2</v>
      </c>
      <c r="BC58" s="34">
        <f>$AG$28/'Fixed data'!$C$7</f>
        <v>1.2701804214239894E-2</v>
      </c>
      <c r="BD58" s="34">
        <f>$AG$28/'Fixed data'!$C$7</f>
        <v>1.2701804214239894E-2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1.2701804214239894E-2</v>
      </c>
      <c r="AJ59" s="34">
        <f>$AH$28/'Fixed data'!$C$7</f>
        <v>1.2701804214239894E-2</v>
      </c>
      <c r="AK59" s="34">
        <f>$AH$28/'Fixed data'!$C$7</f>
        <v>1.2701804214239894E-2</v>
      </c>
      <c r="AL59" s="34">
        <f>$AH$28/'Fixed data'!$C$7</f>
        <v>1.2701804214239894E-2</v>
      </c>
      <c r="AM59" s="34">
        <f>$AH$28/'Fixed data'!$C$7</f>
        <v>1.2701804214239894E-2</v>
      </c>
      <c r="AN59" s="34">
        <f>$AH$28/'Fixed data'!$C$7</f>
        <v>1.2701804214239894E-2</v>
      </c>
      <c r="AO59" s="34">
        <f>$AH$28/'Fixed data'!$C$7</f>
        <v>1.2701804214239894E-2</v>
      </c>
      <c r="AP59" s="34">
        <f>$AH$28/'Fixed data'!$C$7</f>
        <v>1.2701804214239894E-2</v>
      </c>
      <c r="AQ59" s="34">
        <f>$AH$28/'Fixed data'!$C$7</f>
        <v>1.2701804214239894E-2</v>
      </c>
      <c r="AR59" s="34">
        <f>$AH$28/'Fixed data'!$C$7</f>
        <v>1.2701804214239894E-2</v>
      </c>
      <c r="AS59" s="34">
        <f>$AH$28/'Fixed data'!$C$7</f>
        <v>1.2701804214239894E-2</v>
      </c>
      <c r="AT59" s="34">
        <f>$AH$28/'Fixed data'!$C$7</f>
        <v>1.2701804214239894E-2</v>
      </c>
      <c r="AU59" s="34">
        <f>$AH$28/'Fixed data'!$C$7</f>
        <v>1.2701804214239894E-2</v>
      </c>
      <c r="AV59" s="34">
        <f>$AH$28/'Fixed data'!$C$7</f>
        <v>1.2701804214239894E-2</v>
      </c>
      <c r="AW59" s="34">
        <f>$AH$28/'Fixed data'!$C$7</f>
        <v>1.2701804214239894E-2</v>
      </c>
      <c r="AX59" s="34">
        <f>$AH$28/'Fixed data'!$C$7</f>
        <v>1.2701804214239894E-2</v>
      </c>
      <c r="AY59" s="34">
        <f>$AH$28/'Fixed data'!$C$7</f>
        <v>1.2701804214239894E-2</v>
      </c>
      <c r="AZ59" s="34">
        <f>$AH$28/'Fixed data'!$C$7</f>
        <v>1.2701804214239894E-2</v>
      </c>
      <c r="BA59" s="34">
        <f>$AH$28/'Fixed data'!$C$7</f>
        <v>1.2701804214239894E-2</v>
      </c>
      <c r="BB59" s="34">
        <f>$AH$28/'Fixed data'!$C$7</f>
        <v>1.2701804214239894E-2</v>
      </c>
      <c r="BC59" s="34">
        <f>$AH$28/'Fixed data'!$C$7</f>
        <v>1.2701804214239894E-2</v>
      </c>
      <c r="BD59" s="34">
        <f>$AH$28/'Fixed data'!$C$7</f>
        <v>1.2701804214239894E-2</v>
      </c>
    </row>
    <row r="60" spans="1:56" ht="16.5" collapsed="1" x14ac:dyDescent="0.35">
      <c r="A60" s="115"/>
      <c r="B60" s="9" t="s">
        <v>7</v>
      </c>
      <c r="C60" s="9" t="s">
        <v>61</v>
      </c>
      <c r="D60" s="9" t="s">
        <v>40</v>
      </c>
      <c r="E60" s="34">
        <f>SUM(E30:E59)</f>
        <v>0</v>
      </c>
      <c r="F60" s="34">
        <f t="shared" ref="F60:BD60" si="6">SUM(F30:F59)</f>
        <v>-3.3939555555555563E-2</v>
      </c>
      <c r="G60" s="34">
        <f t="shared" si="6"/>
        <v>-6.6364658700562629E-2</v>
      </c>
      <c r="H60" s="34">
        <f t="shared" si="6"/>
        <v>-9.7113034624896705E-2</v>
      </c>
      <c r="I60" s="34">
        <f t="shared" si="6"/>
        <v>-0.12673218591411364</v>
      </c>
      <c r="J60" s="34">
        <f t="shared" si="6"/>
        <v>-0.1549533811128686</v>
      </c>
      <c r="K60" s="34">
        <f t="shared" si="6"/>
        <v>-0.18178796283835871</v>
      </c>
      <c r="L60" s="34">
        <f t="shared" si="6"/>
        <v>-0.20729776475684508</v>
      </c>
      <c r="M60" s="34">
        <f t="shared" si="6"/>
        <v>-0.23136291903814488</v>
      </c>
      <c r="N60" s="34">
        <f t="shared" si="6"/>
        <v>-0.22245430135689054</v>
      </c>
      <c r="O60" s="34">
        <f t="shared" si="6"/>
        <v>-0.21300254034783131</v>
      </c>
      <c r="P60" s="34">
        <f t="shared" si="6"/>
        <v>-0.20301108163727297</v>
      </c>
      <c r="Q60" s="34">
        <f t="shared" si="6"/>
        <v>-0.1924823717818698</v>
      </c>
      <c r="R60" s="34">
        <f t="shared" si="6"/>
        <v>-0.18144508343424845</v>
      </c>
      <c r="S60" s="34">
        <f t="shared" si="6"/>
        <v>-0.16998438961054863</v>
      </c>
      <c r="T60" s="34">
        <f t="shared" si="6"/>
        <v>-0.15813326889574031</v>
      </c>
      <c r="U60" s="34">
        <f t="shared" si="6"/>
        <v>-0.14593774010205995</v>
      </c>
      <c r="V60" s="34">
        <f t="shared" si="6"/>
        <v>-0.13351484139802197</v>
      </c>
      <c r="W60" s="34">
        <f t="shared" si="6"/>
        <v>-0.12094489229582935</v>
      </c>
      <c r="X60" s="34">
        <f t="shared" si="6"/>
        <v>-0.10828354472813168</v>
      </c>
      <c r="Y60" s="34">
        <f t="shared" si="6"/>
        <v>-9.5599944906230486E-2</v>
      </c>
      <c r="Z60" s="34">
        <f t="shared" si="6"/>
        <v>-8.2903495041207281E-2</v>
      </c>
      <c r="AA60" s="34">
        <f t="shared" si="6"/>
        <v>-7.020263194979777E-2</v>
      </c>
      <c r="AB60" s="34">
        <f t="shared" si="6"/>
        <v>-5.7500827735557876E-2</v>
      </c>
      <c r="AC60" s="34">
        <f t="shared" si="6"/>
        <v>-4.4799023521317982E-2</v>
      </c>
      <c r="AD60" s="34">
        <f t="shared" si="6"/>
        <v>-3.2097219307078088E-2</v>
      </c>
      <c r="AE60" s="34">
        <f t="shared" si="6"/>
        <v>-1.9395415092838195E-2</v>
      </c>
      <c r="AF60" s="34">
        <f t="shared" si="6"/>
        <v>-6.6936108785983009E-3</v>
      </c>
      <c r="AG60" s="34">
        <f t="shared" si="6"/>
        <v>6.0081933356415929E-3</v>
      </c>
      <c r="AH60" s="34">
        <f t="shared" si="6"/>
        <v>1.8709997549881487E-2</v>
      </c>
      <c r="AI60" s="34">
        <f t="shared" si="6"/>
        <v>3.141180176412138E-2</v>
      </c>
      <c r="AJ60" s="34">
        <f t="shared" si="6"/>
        <v>3.141180176412138E-2</v>
      </c>
      <c r="AK60" s="34">
        <f t="shared" si="6"/>
        <v>3.141180176412138E-2</v>
      </c>
      <c r="AL60" s="34">
        <f t="shared" si="6"/>
        <v>3.141180176412138E-2</v>
      </c>
      <c r="AM60" s="34">
        <f t="shared" si="6"/>
        <v>3.141180176412138E-2</v>
      </c>
      <c r="AN60" s="34">
        <f t="shared" si="6"/>
        <v>3.141180176412138E-2</v>
      </c>
      <c r="AO60" s="34">
        <f t="shared" si="6"/>
        <v>3.141180176412138E-2</v>
      </c>
      <c r="AP60" s="34">
        <f t="shared" si="6"/>
        <v>3.141180176412138E-2</v>
      </c>
      <c r="AQ60" s="34">
        <f t="shared" si="6"/>
        <v>3.141180176412138E-2</v>
      </c>
      <c r="AR60" s="34">
        <f t="shared" si="6"/>
        <v>3.141180176412138E-2</v>
      </c>
      <c r="AS60" s="34">
        <f t="shared" si="6"/>
        <v>3.141180176412138E-2</v>
      </c>
      <c r="AT60" s="34">
        <f t="shared" si="6"/>
        <v>3.141180176412138E-2</v>
      </c>
      <c r="AU60" s="34">
        <f t="shared" si="6"/>
        <v>3.141180176412138E-2</v>
      </c>
      <c r="AV60" s="34">
        <f t="shared" si="6"/>
        <v>3.141180176412138E-2</v>
      </c>
      <c r="AW60" s="34">
        <f t="shared" si="6"/>
        <v>3.141180176412138E-2</v>
      </c>
      <c r="AX60" s="34">
        <f t="shared" si="6"/>
        <v>3.141180176412138E-2</v>
      </c>
      <c r="AY60" s="34">
        <f t="shared" si="6"/>
        <v>6.5351357319676909E-2</v>
      </c>
      <c r="AZ60" s="34">
        <f t="shared" si="6"/>
        <v>9.7776460464683967E-2</v>
      </c>
      <c r="BA60" s="34">
        <f t="shared" si="6"/>
        <v>0.12852483638901807</v>
      </c>
      <c r="BB60" s="34">
        <f t="shared" si="6"/>
        <v>0.15814398767823498</v>
      </c>
      <c r="BC60" s="34">
        <f t="shared" si="6"/>
        <v>0.18636518287698992</v>
      </c>
      <c r="BD60" s="34">
        <f t="shared" si="6"/>
        <v>0.21319976460248002</v>
      </c>
    </row>
    <row r="61" spans="1:56" ht="17.25" hidden="1" customHeight="1" outlineLevel="1" x14ac:dyDescent="0.35">
      <c r="A61" s="115"/>
      <c r="B61" s="9" t="s">
        <v>35</v>
      </c>
      <c r="C61" s="9" t="s">
        <v>62</v>
      </c>
      <c r="D61" s="9" t="s">
        <v>40</v>
      </c>
      <c r="E61" s="34">
        <v>0</v>
      </c>
      <c r="F61" s="34">
        <f>E62</f>
        <v>-1.5272800000000002</v>
      </c>
      <c r="G61" s="34">
        <f t="shared" ref="G61:BD61" si="7">F62</f>
        <v>-2.9524700859697628</v>
      </c>
      <c r="H61" s="34">
        <f t="shared" si="7"/>
        <v>-4.2697823438642342</v>
      </c>
      <c r="I61" s="34">
        <f t="shared" si="7"/>
        <v>-5.5055311172540993</v>
      </c>
      <c r="J61" s="34">
        <f t="shared" si="7"/>
        <v>-6.6487527152839583</v>
      </c>
      <c r="K61" s="34">
        <f t="shared" si="7"/>
        <v>-7.7013555118181447</v>
      </c>
      <c r="L61" s="34">
        <f t="shared" si="7"/>
        <v>-8.6675086353116715</v>
      </c>
      <c r="M61" s="34">
        <f t="shared" si="7"/>
        <v>-9.5431428132133167</v>
      </c>
      <c r="N61" s="34">
        <f t="shared" si="7"/>
        <v>-8.9108920985187279</v>
      </c>
      <c r="O61" s="34">
        <f t="shared" si="7"/>
        <v>-8.263108551754172</v>
      </c>
      <c r="P61" s="34">
        <f t="shared" si="7"/>
        <v>-7.6004903694312151</v>
      </c>
      <c r="Q61" s="34">
        <f t="shared" si="7"/>
        <v>-6.9236873443007996</v>
      </c>
      <c r="R61" s="34">
        <f t="shared" si="7"/>
        <v>-6.2345269968759691</v>
      </c>
      <c r="S61" s="34">
        <f t="shared" si="7"/>
        <v>-5.5373506913752291</v>
      </c>
      <c r="T61" s="34">
        <f t="shared" si="7"/>
        <v>-4.834065869598307</v>
      </c>
      <c r="U61" s="34">
        <f t="shared" si="7"/>
        <v>-4.1271338049869506</v>
      </c>
      <c r="V61" s="34">
        <f t="shared" si="7"/>
        <v>-3.4221656232031816</v>
      </c>
      <c r="W61" s="34">
        <f t="shared" si="7"/>
        <v>-2.7230030722064917</v>
      </c>
      <c r="X61" s="34">
        <f t="shared" si="7"/>
        <v>-2.0322975393642673</v>
      </c>
      <c r="Y61" s="34">
        <f t="shared" si="7"/>
        <v>-1.3532520026505819</v>
      </c>
      <c r="Z61" s="34">
        <f t="shared" si="7"/>
        <v>-0.6863118138183073</v>
      </c>
      <c r="AA61" s="34">
        <f t="shared" si="7"/>
        <v>-3.1869479663672151E-2</v>
      </c>
      <c r="AB61" s="34">
        <f t="shared" si="7"/>
        <v>0.60991434192692084</v>
      </c>
      <c r="AC61" s="34">
        <f t="shared" si="7"/>
        <v>1.238996359303274</v>
      </c>
      <c r="AD61" s="34">
        <f t="shared" si="7"/>
        <v>1.8553765724653872</v>
      </c>
      <c r="AE61" s="34">
        <f t="shared" si="7"/>
        <v>2.4590549814132605</v>
      </c>
      <c r="AF61" s="34">
        <f t="shared" si="7"/>
        <v>3.0500315861468938</v>
      </c>
      <c r="AG61" s="34">
        <f t="shared" si="7"/>
        <v>3.6283063866662872</v>
      </c>
      <c r="AH61" s="34">
        <f t="shared" si="7"/>
        <v>4.1938793829714411</v>
      </c>
      <c r="AI61" s="34">
        <f t="shared" si="7"/>
        <v>4.7467505750623546</v>
      </c>
      <c r="AJ61" s="34">
        <f t="shared" si="7"/>
        <v>5.2869199629390282</v>
      </c>
      <c r="AK61" s="34">
        <f t="shared" si="7"/>
        <v>5.8270893508157018</v>
      </c>
      <c r="AL61" s="34">
        <f t="shared" si="7"/>
        <v>6.3672587386923754</v>
      </c>
      <c r="AM61" s="34">
        <f t="shared" si="7"/>
        <v>6.9074281265690489</v>
      </c>
      <c r="AN61" s="34">
        <f t="shared" si="7"/>
        <v>7.4475975144457225</v>
      </c>
      <c r="AO61" s="34">
        <f t="shared" si="7"/>
        <v>7.9877669023223961</v>
      </c>
      <c r="AP61" s="34">
        <f t="shared" si="7"/>
        <v>8.5279362901990705</v>
      </c>
      <c r="AQ61" s="34">
        <f t="shared" si="7"/>
        <v>9.0681056780757441</v>
      </c>
      <c r="AR61" s="34">
        <f t="shared" si="7"/>
        <v>9.6082750659524176</v>
      </c>
      <c r="AS61" s="34">
        <f t="shared" si="7"/>
        <v>10.148444453829091</v>
      </c>
      <c r="AT61" s="34">
        <f t="shared" si="7"/>
        <v>10.688613841705765</v>
      </c>
      <c r="AU61" s="34">
        <f t="shared" si="7"/>
        <v>11.228783229582438</v>
      </c>
      <c r="AV61" s="34">
        <f t="shared" si="7"/>
        <v>11.768952617459112</v>
      </c>
      <c r="AW61" s="34">
        <f t="shared" si="7"/>
        <v>12.309122005335785</v>
      </c>
      <c r="AX61" s="34">
        <f t="shared" si="7"/>
        <v>12.849291393212459</v>
      </c>
      <c r="AY61" s="34">
        <f t="shared" si="7"/>
        <v>12.817879591448337</v>
      </c>
      <c r="AZ61" s="34">
        <f t="shared" si="7"/>
        <v>12.752528234128659</v>
      </c>
      <c r="BA61" s="34">
        <f t="shared" si="7"/>
        <v>12.654751773663975</v>
      </c>
      <c r="BB61" s="34">
        <f t="shared" si="7"/>
        <v>12.526226937274958</v>
      </c>
      <c r="BC61" s="34">
        <f t="shared" si="7"/>
        <v>12.368082949596722</v>
      </c>
      <c r="BD61" s="34">
        <f t="shared" si="7"/>
        <v>12.181717766719732</v>
      </c>
    </row>
    <row r="62" spans="1:56" ht="16.5" hidden="1" customHeight="1" outlineLevel="1" x14ac:dyDescent="0.3">
      <c r="A62" s="115"/>
      <c r="B62" s="9" t="s">
        <v>34</v>
      </c>
      <c r="C62" s="9" t="s">
        <v>68</v>
      </c>
      <c r="D62" s="9" t="s">
        <v>40</v>
      </c>
      <c r="E62" s="34">
        <f t="shared" ref="E62:BD62" si="8">E28-E60+E61</f>
        <v>-1.5272800000000002</v>
      </c>
      <c r="F62" s="34">
        <f t="shared" si="8"/>
        <v>-2.9524700859697628</v>
      </c>
      <c r="G62" s="34">
        <f t="shared" si="8"/>
        <v>-4.2697823438642342</v>
      </c>
      <c r="H62" s="34">
        <f t="shared" si="8"/>
        <v>-5.5055311172540993</v>
      </c>
      <c r="I62" s="34">
        <f t="shared" si="8"/>
        <v>-6.6487527152839583</v>
      </c>
      <c r="J62" s="34">
        <f t="shared" si="8"/>
        <v>-7.7013555118181447</v>
      </c>
      <c r="K62" s="34">
        <f t="shared" si="8"/>
        <v>-8.6675086353116715</v>
      </c>
      <c r="L62" s="34">
        <f t="shared" si="8"/>
        <v>-9.5431428132133167</v>
      </c>
      <c r="M62" s="34">
        <f t="shared" si="8"/>
        <v>-8.9108920985187279</v>
      </c>
      <c r="N62" s="34">
        <f t="shared" si="8"/>
        <v>-8.263108551754172</v>
      </c>
      <c r="O62" s="34">
        <f t="shared" si="8"/>
        <v>-7.6004903694312151</v>
      </c>
      <c r="P62" s="34">
        <f t="shared" si="8"/>
        <v>-6.9236873443007996</v>
      </c>
      <c r="Q62" s="34">
        <f t="shared" si="8"/>
        <v>-6.2345269968759691</v>
      </c>
      <c r="R62" s="34">
        <f t="shared" si="8"/>
        <v>-5.5373506913752291</v>
      </c>
      <c r="S62" s="34">
        <f t="shared" si="8"/>
        <v>-4.834065869598307</v>
      </c>
      <c r="T62" s="34">
        <f t="shared" si="8"/>
        <v>-4.1271338049869506</v>
      </c>
      <c r="U62" s="34">
        <f t="shared" si="8"/>
        <v>-3.4221656232031816</v>
      </c>
      <c r="V62" s="34">
        <f t="shared" si="8"/>
        <v>-2.7230030722064917</v>
      </c>
      <c r="W62" s="34">
        <f t="shared" si="8"/>
        <v>-2.0322975393642673</v>
      </c>
      <c r="X62" s="34">
        <f t="shared" si="8"/>
        <v>-1.3532520026505819</v>
      </c>
      <c r="Y62" s="34">
        <f t="shared" si="8"/>
        <v>-0.6863118138183073</v>
      </c>
      <c r="Z62" s="34">
        <f t="shared" si="8"/>
        <v>-3.1869479663672151E-2</v>
      </c>
      <c r="AA62" s="34">
        <f t="shared" si="8"/>
        <v>0.60991434192692084</v>
      </c>
      <c r="AB62" s="34">
        <f t="shared" si="8"/>
        <v>1.238996359303274</v>
      </c>
      <c r="AC62" s="34">
        <f t="shared" si="8"/>
        <v>1.8553765724653872</v>
      </c>
      <c r="AD62" s="34">
        <f t="shared" si="8"/>
        <v>2.4590549814132605</v>
      </c>
      <c r="AE62" s="34">
        <f t="shared" si="8"/>
        <v>3.0500315861468938</v>
      </c>
      <c r="AF62" s="34">
        <f t="shared" si="8"/>
        <v>3.6283063866662872</v>
      </c>
      <c r="AG62" s="34">
        <f t="shared" si="8"/>
        <v>4.1938793829714411</v>
      </c>
      <c r="AH62" s="34">
        <f t="shared" si="8"/>
        <v>4.7467505750623546</v>
      </c>
      <c r="AI62" s="34">
        <f t="shared" si="8"/>
        <v>5.2869199629390282</v>
      </c>
      <c r="AJ62" s="34">
        <f t="shared" si="8"/>
        <v>5.8270893508157018</v>
      </c>
      <c r="AK62" s="34">
        <f t="shared" si="8"/>
        <v>6.3672587386923754</v>
      </c>
      <c r="AL62" s="34">
        <f t="shared" si="8"/>
        <v>6.9074281265690489</v>
      </c>
      <c r="AM62" s="34">
        <f t="shared" si="8"/>
        <v>7.4475975144457225</v>
      </c>
      <c r="AN62" s="34">
        <f t="shared" si="8"/>
        <v>7.9877669023223961</v>
      </c>
      <c r="AO62" s="34">
        <f t="shared" si="8"/>
        <v>8.5279362901990705</v>
      </c>
      <c r="AP62" s="34">
        <f t="shared" si="8"/>
        <v>9.0681056780757441</v>
      </c>
      <c r="AQ62" s="34">
        <f t="shared" si="8"/>
        <v>9.6082750659524176</v>
      </c>
      <c r="AR62" s="34">
        <f t="shared" si="8"/>
        <v>10.148444453829091</v>
      </c>
      <c r="AS62" s="34">
        <f t="shared" si="8"/>
        <v>10.688613841705765</v>
      </c>
      <c r="AT62" s="34">
        <f t="shared" si="8"/>
        <v>11.228783229582438</v>
      </c>
      <c r="AU62" s="34">
        <f t="shared" si="8"/>
        <v>11.768952617459112</v>
      </c>
      <c r="AV62" s="34">
        <f t="shared" si="8"/>
        <v>12.309122005335785</v>
      </c>
      <c r="AW62" s="34">
        <f t="shared" si="8"/>
        <v>12.849291393212459</v>
      </c>
      <c r="AX62" s="34">
        <f t="shared" si="8"/>
        <v>12.817879591448337</v>
      </c>
      <c r="AY62" s="34">
        <f t="shared" si="8"/>
        <v>12.752528234128659</v>
      </c>
      <c r="AZ62" s="34">
        <f t="shared" si="8"/>
        <v>12.654751773663975</v>
      </c>
      <c r="BA62" s="34">
        <f t="shared" si="8"/>
        <v>12.526226937274958</v>
      </c>
      <c r="BB62" s="34">
        <f t="shared" si="8"/>
        <v>12.368082949596722</v>
      </c>
      <c r="BC62" s="34">
        <f t="shared" si="8"/>
        <v>12.181717766719732</v>
      </c>
      <c r="BD62" s="34">
        <f t="shared" si="8"/>
        <v>11.968518002117252</v>
      </c>
    </row>
    <row r="63" spans="1:56" ht="16.5" collapsed="1" x14ac:dyDescent="0.3">
      <c r="A63" s="115"/>
      <c r="B63" s="9" t="s">
        <v>8</v>
      </c>
      <c r="C63" s="11" t="s">
        <v>67</v>
      </c>
      <c r="D63" s="9" t="s">
        <v>40</v>
      </c>
      <c r="E63" s="34">
        <f>AVERAGE(E61:E62)*'Fixed data'!$C$3</f>
        <v>-3.6883812000000009E-2</v>
      </c>
      <c r="F63" s="34">
        <f>AVERAGE(F61:F62)*'Fixed data'!$C$3</f>
        <v>-0.10818596457616979</v>
      </c>
      <c r="G63" s="34">
        <f>AVERAGE(G61:G62)*'Fixed data'!$C$3</f>
        <v>-0.17441739618049104</v>
      </c>
      <c r="H63" s="34">
        <f>AVERAGE(H61:H62)*'Fixed data'!$C$3</f>
        <v>-0.23607382008600777</v>
      </c>
      <c r="I63" s="34">
        <f>AVERAGE(I61:I62)*'Fixed data'!$C$3</f>
        <v>-0.29352595455579411</v>
      </c>
      <c r="J63" s="34">
        <f>AVERAGE(J61:J62)*'Fixed data'!$C$3</f>
        <v>-0.3465551136845158</v>
      </c>
      <c r="K63" s="34">
        <f>AVERAGE(K61:K62)*'Fixed data'!$C$3</f>
        <v>-0.39530806915318506</v>
      </c>
      <c r="L63" s="34">
        <f>AVERAGE(L61:L62)*'Fixed data'!$C$3</f>
        <v>-0.43978723248187851</v>
      </c>
      <c r="M63" s="34">
        <f>AVERAGE(M61:M62)*'Fixed data'!$C$3</f>
        <v>-0.44566494311832888</v>
      </c>
      <c r="N63" s="34">
        <f>AVERAGE(N61:N62)*'Fixed data'!$C$3</f>
        <v>-0.4147521157040906</v>
      </c>
      <c r="O63" s="34">
        <f>AVERAGE(O61:O62)*'Fixed data'!$C$3</f>
        <v>-0.38310591394662713</v>
      </c>
      <c r="P63" s="34">
        <f>AVERAGE(P61:P62)*'Fixed data'!$C$3</f>
        <v>-0.35075889178662817</v>
      </c>
      <c r="Q63" s="34">
        <f>AVERAGE(Q61:Q62)*'Fixed data'!$C$3</f>
        <v>-0.31777087633941903</v>
      </c>
      <c r="R63" s="34">
        <f>AVERAGE(R61:R62)*'Fixed data'!$C$3</f>
        <v>-0.28429084617126643</v>
      </c>
      <c r="S63" s="34">
        <f>AVERAGE(S61:S62)*'Fixed data'!$C$3</f>
        <v>-0.25046970994751089</v>
      </c>
      <c r="T63" s="34">
        <f>AVERAGE(T61:T62)*'Fixed data'!$C$3</f>
        <v>-0.21641297214123398</v>
      </c>
      <c r="U63" s="34">
        <f>AVERAGE(U61:U62)*'Fixed data'!$C$3</f>
        <v>-0.18231558119079169</v>
      </c>
      <c r="V63" s="34">
        <f>AVERAGE(V61:V62)*'Fixed data'!$C$3</f>
        <v>-0.14840582399414362</v>
      </c>
      <c r="W63" s="34">
        <f>AVERAGE(W61:W62)*'Fixed data'!$C$3</f>
        <v>-0.11484050976943383</v>
      </c>
      <c r="X63" s="34">
        <f>AVERAGE(X61:X62)*'Fixed data'!$C$3</f>
        <v>-8.1761021439658618E-2</v>
      </c>
      <c r="Y63" s="34">
        <f>AVERAGE(Y61:Y62)*'Fixed data'!$C$3</f>
        <v>-4.9255466167723673E-2</v>
      </c>
      <c r="Z63" s="34">
        <f>AVERAGE(Z61:Z62)*'Fixed data'!$C$3</f>
        <v>-1.7344078237589804E-2</v>
      </c>
      <c r="AA63" s="34">
        <f>AVERAGE(AA61:AA62)*'Fixed data'!$C$3</f>
        <v>1.3959783423657456E-2</v>
      </c>
      <c r="AB63" s="34">
        <f>AVERAGE(AB61:AB62)*'Fixed data'!$C$3</f>
        <v>4.4651193434709205E-2</v>
      </c>
      <c r="AC63" s="34">
        <f>AVERAGE(AC61:AC62)*'Fixed data'!$C$3</f>
        <v>7.4729106302213175E-2</v>
      </c>
      <c r="AD63" s="34">
        <f>AVERAGE(AD61:AD62)*'Fixed data'!$C$3</f>
        <v>0.10419352202616936</v>
      </c>
      <c r="AE63" s="34">
        <f>AVERAGE(AE61:AE62)*'Fixed data'!$C$3</f>
        <v>0.13304444060657775</v>
      </c>
      <c r="AF63" s="34">
        <f>AVERAGE(AF61:AF62)*'Fixed data'!$C$3</f>
        <v>0.16128186204343833</v>
      </c>
      <c r="AG63" s="34">
        <f>AVERAGE(AG61:AG62)*'Fixed data'!$C$3</f>
        <v>0.18890578633675117</v>
      </c>
      <c r="AH63" s="34">
        <f>AVERAGE(AH61:AH62)*'Fixed data'!$C$3</f>
        <v>0.21591621348651618</v>
      </c>
      <c r="AI63" s="34">
        <f>AVERAGE(AI61:AI62)*'Fixed data'!$C$3</f>
        <v>0.24231314349273342</v>
      </c>
      <c r="AJ63" s="34">
        <f>AVERAGE(AJ61:AJ62)*'Fixed data'!$C$3</f>
        <v>0.26840332492717672</v>
      </c>
      <c r="AK63" s="34">
        <f>AVERAGE(AK61:AK62)*'Fixed data'!$C$3</f>
        <v>0.29449350636162008</v>
      </c>
      <c r="AL63" s="34">
        <f>AVERAGE(AL61:AL62)*'Fixed data'!$C$3</f>
        <v>0.32058368779606339</v>
      </c>
      <c r="AM63" s="34">
        <f>AVERAGE(AM61:AM62)*'Fixed data'!$C$3</f>
        <v>0.34667386923050675</v>
      </c>
      <c r="AN63" s="34">
        <f>AVERAGE(AN61:AN62)*'Fixed data'!$C$3</f>
        <v>0.37276405066495011</v>
      </c>
      <c r="AO63" s="34">
        <f>AVERAGE(AO61:AO62)*'Fixed data'!$C$3</f>
        <v>0.39885423209939347</v>
      </c>
      <c r="AP63" s="34">
        <f>AVERAGE(AP61:AP62)*'Fixed data'!$C$3</f>
        <v>0.42494441353383677</v>
      </c>
      <c r="AQ63" s="34">
        <f>AVERAGE(AQ61:AQ62)*'Fixed data'!$C$3</f>
        <v>0.45103459496828013</v>
      </c>
      <c r="AR63" s="34">
        <f>AVERAGE(AR61:AR62)*'Fixed data'!$C$3</f>
        <v>0.47712477640272344</v>
      </c>
      <c r="AS63" s="34">
        <f>AVERAGE(AS61:AS62)*'Fixed data'!$C$3</f>
        <v>0.50321495783716685</v>
      </c>
      <c r="AT63" s="34">
        <f>AVERAGE(AT61:AT62)*'Fixed data'!$C$3</f>
        <v>0.52930513927161016</v>
      </c>
      <c r="AU63" s="34">
        <f>AVERAGE(AU61:AU62)*'Fixed data'!$C$3</f>
        <v>0.55539532070605346</v>
      </c>
      <c r="AV63" s="34">
        <f>AVERAGE(AV61:AV62)*'Fixed data'!$C$3</f>
        <v>0.58148550214049677</v>
      </c>
      <c r="AW63" s="34">
        <f>AVERAGE(AW61:AW62)*'Fixed data'!$C$3</f>
        <v>0.60757568357494018</v>
      </c>
      <c r="AX63" s="34">
        <f>AVERAGE(AX61:AX62)*'Fixed data'!$C$3</f>
        <v>0.61986217927955822</v>
      </c>
      <c r="AY63" s="34">
        <f>AVERAGE(AY61:AY62)*'Fixed data'!$C$3</f>
        <v>0.61752534898768452</v>
      </c>
      <c r="AZ63" s="34">
        <f>AVERAGE(AZ61:AZ62)*'Fixed data'!$C$3</f>
        <v>0.61358581218819219</v>
      </c>
      <c r="BA63" s="34">
        <f>AVERAGE(BA61:BA62)*'Fixed data'!$C$3</f>
        <v>0.6081206358691752</v>
      </c>
      <c r="BB63" s="34">
        <f>AVERAGE(BB61:BB62)*'Fixed data'!$C$3</f>
        <v>0.60119758376795118</v>
      </c>
      <c r="BC63" s="34">
        <f>AVERAGE(BC61:BC62)*'Fixed data'!$C$3</f>
        <v>0.59287768729904244</v>
      </c>
      <c r="BD63" s="34">
        <f>AVERAGE(BD61:BD62)*'Fixed data'!$C$3</f>
        <v>0.5832281938174132</v>
      </c>
    </row>
    <row r="64" spans="1:56" ht="15.75" thickBot="1" x14ac:dyDescent="0.35">
      <c r="A64" s="114"/>
      <c r="B64" s="12" t="s">
        <v>94</v>
      </c>
      <c r="C64" s="12" t="s">
        <v>45</v>
      </c>
      <c r="D64" s="12" t="s">
        <v>40</v>
      </c>
      <c r="E64" s="53">
        <f t="shared" ref="E64:BD64" si="9">E29+E60+E63</f>
        <v>-0.41870381199999984</v>
      </c>
      <c r="F64" s="53">
        <f t="shared" si="9"/>
        <v>-0.50690793051305483</v>
      </c>
      <c r="G64" s="53">
        <f t="shared" si="9"/>
        <v>-0.58670128402981192</v>
      </c>
      <c r="H64" s="53">
        <f t="shared" si="9"/>
        <v>-0.66640230671459499</v>
      </c>
      <c r="I64" s="53">
        <f t="shared" si="9"/>
        <v>-0.73774658645590097</v>
      </c>
      <c r="J64" s="53">
        <f t="shared" si="9"/>
        <v>-0.80339753920914814</v>
      </c>
      <c r="K64" s="53">
        <f t="shared" si="9"/>
        <v>-0.86408130357451529</v>
      </c>
      <c r="L64" s="53">
        <f t="shared" si="9"/>
        <v>-0.91781798290334637</v>
      </c>
      <c r="M64" s="53">
        <f t="shared" si="9"/>
        <v>-0.57680591324236263</v>
      </c>
      <c r="N64" s="53">
        <f t="shared" si="9"/>
        <v>-0.53087410570906468</v>
      </c>
      <c r="O64" s="53">
        <f t="shared" si="9"/>
        <v>-0.48370454380067696</v>
      </c>
      <c r="P64" s="53">
        <f t="shared" si="9"/>
        <v>-0.43532198755061546</v>
      </c>
      <c r="Q64" s="53">
        <f t="shared" si="9"/>
        <v>-0.38608375421054864</v>
      </c>
      <c r="R64" s="53">
        <f t="shared" si="9"/>
        <v>-0.33680312408889213</v>
      </c>
      <c r="S64" s="53">
        <f t="shared" si="9"/>
        <v>-0.28712899151646615</v>
      </c>
      <c r="T64" s="53">
        <f t="shared" si="9"/>
        <v>-0.23734654210807035</v>
      </c>
      <c r="U64" s="53">
        <f t="shared" si="9"/>
        <v>-0.18849571087242442</v>
      </c>
      <c r="V64" s="53">
        <f t="shared" si="9"/>
        <v>-0.14050873799249858</v>
      </c>
      <c r="W64" s="53">
        <f t="shared" si="9"/>
        <v>-9.3345241928664405E-2</v>
      </c>
      <c r="X64" s="53">
        <f t="shared" si="9"/>
        <v>-4.735406817140185E-2</v>
      </c>
      <c r="Y64" s="53">
        <f t="shared" si="9"/>
        <v>-2.0203500924431614E-3</v>
      </c>
      <c r="Z64" s="53">
        <f t="shared" si="9"/>
        <v>4.2637136499559788E-2</v>
      </c>
      <c r="AA64" s="53">
        <f t="shared" si="9"/>
        <v>8.6652448884058486E-2</v>
      </c>
      <c r="AB64" s="53">
        <f t="shared" si="9"/>
        <v>0.13004566310935012</v>
      </c>
      <c r="AC64" s="53">
        <f t="shared" si="9"/>
        <v>0.172825380191094</v>
      </c>
      <c r="AD64" s="53">
        <f t="shared" si="9"/>
        <v>0.21499160012929006</v>
      </c>
      <c r="AE64" s="53">
        <f t="shared" si="9"/>
        <v>0.25654432292393836</v>
      </c>
      <c r="AF64" s="53">
        <f t="shared" si="9"/>
        <v>0.29748354857503884</v>
      </c>
      <c r="AG64" s="53">
        <f t="shared" si="9"/>
        <v>0.33780927708259156</v>
      </c>
      <c r="AH64" s="53">
        <f t="shared" si="9"/>
        <v>0.37752150844659649</v>
      </c>
      <c r="AI64" s="53">
        <f t="shared" si="9"/>
        <v>0.41662024266705361</v>
      </c>
      <c r="AJ64" s="53">
        <f t="shared" si="9"/>
        <v>0.44271042410149691</v>
      </c>
      <c r="AK64" s="53">
        <f t="shared" si="9"/>
        <v>0.46880060553594027</v>
      </c>
      <c r="AL64" s="53">
        <f t="shared" si="9"/>
        <v>0.49489078697038358</v>
      </c>
      <c r="AM64" s="53">
        <f t="shared" si="9"/>
        <v>0.52098096840482699</v>
      </c>
      <c r="AN64" s="53">
        <f t="shared" si="9"/>
        <v>0.5470711498392703</v>
      </c>
      <c r="AO64" s="53">
        <f t="shared" si="9"/>
        <v>0.5731613312737136</v>
      </c>
      <c r="AP64" s="53">
        <f t="shared" si="9"/>
        <v>0.59925151270815702</v>
      </c>
      <c r="AQ64" s="53">
        <f t="shared" si="9"/>
        <v>0.62534169414260032</v>
      </c>
      <c r="AR64" s="53">
        <f t="shared" si="9"/>
        <v>0.65143187557704363</v>
      </c>
      <c r="AS64" s="53">
        <f t="shared" si="9"/>
        <v>0.67752205701148704</v>
      </c>
      <c r="AT64" s="53">
        <f t="shared" si="9"/>
        <v>0.70361223844593035</v>
      </c>
      <c r="AU64" s="53">
        <f t="shared" si="9"/>
        <v>0.72970241988037365</v>
      </c>
      <c r="AV64" s="53">
        <f t="shared" si="9"/>
        <v>0.75579260131481696</v>
      </c>
      <c r="AW64" s="53">
        <f t="shared" si="9"/>
        <v>0.78188278274926037</v>
      </c>
      <c r="AX64" s="53">
        <f t="shared" si="9"/>
        <v>0.65127398104367962</v>
      </c>
      <c r="AY64" s="53">
        <f t="shared" si="9"/>
        <v>0.68287670630736141</v>
      </c>
      <c r="AZ64" s="53">
        <f t="shared" si="9"/>
        <v>0.7113622726528761</v>
      </c>
      <c r="BA64" s="53">
        <f t="shared" si="9"/>
        <v>0.73664547225819321</v>
      </c>
      <c r="BB64" s="53">
        <f t="shared" si="9"/>
        <v>0.75934157144618619</v>
      </c>
      <c r="BC64" s="53">
        <f t="shared" si="9"/>
        <v>0.77924287017603233</v>
      </c>
      <c r="BD64" s="53">
        <f t="shared" si="9"/>
        <v>0.79642795841989322</v>
      </c>
    </row>
    <row r="65" spans="1:56" ht="12.75" customHeight="1" x14ac:dyDescent="0.3">
      <c r="A65" s="170"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1"/>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1"/>
      <c r="B67" s="9" t="s">
        <v>297</v>
      </c>
      <c r="C67" s="11"/>
      <c r="D67" s="11" t="s">
        <v>40</v>
      </c>
      <c r="E67" s="81">
        <f>'Fixed data'!$G$7*E$88/1000000</f>
        <v>0</v>
      </c>
      <c r="F67" s="81">
        <f>'Fixed data'!$G$7*F$88/1000000</f>
        <v>0.19784932802754052</v>
      </c>
      <c r="G67" s="81">
        <f>'Fixed data'!$G$7*G$88/1000000</f>
        <v>0.37361912068851411</v>
      </c>
      <c r="H67" s="81">
        <f>'Fixed data'!$G$7*H$88/1000000</f>
        <v>0.53706880848189065</v>
      </c>
      <c r="I67" s="81">
        <f>'Fixed data'!$G$7*I$88/1000000</f>
        <v>0.75244764639272554</v>
      </c>
      <c r="J67" s="81">
        <f>'Fixed data'!$G$7*J$88/1000000</f>
        <v>0.93829435544521411</v>
      </c>
      <c r="K67" s="81">
        <f>'Fixed data'!$G$7*K$88/1000000</f>
        <v>1.106704697333811</v>
      </c>
      <c r="L67" s="81">
        <f>'Fixed data'!$G$7*L$88/1000000</f>
        <v>1.2799718827827971</v>
      </c>
      <c r="M67" s="81">
        <f>'Fixed data'!$G$7*M$88/1000000</f>
        <v>1.50071675840509</v>
      </c>
      <c r="N67" s="81">
        <f>'Fixed data'!$G$7*N$88/1000000</f>
        <v>1.603203642632534</v>
      </c>
      <c r="O67" s="81">
        <f>'Fixed data'!$G$7*O$88/1000000</f>
        <v>1.7058723348737066</v>
      </c>
      <c r="P67" s="81">
        <f>'Fixed data'!$G$7*P$88/1000000</f>
        <v>1.8093239601055568</v>
      </c>
      <c r="Q67" s="81">
        <f>'Fixed data'!$G$7*Q$88/1000000</f>
        <v>1.9100887430190778</v>
      </c>
      <c r="R67" s="81">
        <f>'Fixed data'!$G$7*R$88/1000000</f>
        <v>1.9994097424222701</v>
      </c>
      <c r="S67" s="81">
        <f>'Fixed data'!$G$7*S$88/1000000</f>
        <v>2.0852137890457589</v>
      </c>
      <c r="T67" s="81">
        <f>'Fixed data'!$G$7*T$88/1000000</f>
        <v>2.1646965352337095</v>
      </c>
      <c r="U67" s="81">
        <f>'Fixed data'!$G$7*U$88/1000000</f>
        <v>2.2200226960221698</v>
      </c>
      <c r="V67" s="81">
        <f>'Fixed data'!$G$7*V$88/1000000</f>
        <v>2.2544876554855886</v>
      </c>
      <c r="W67" s="81">
        <f>'Fixed data'!$G$7*W$88/1000000</f>
        <v>2.277927002899268</v>
      </c>
      <c r="X67" s="81">
        <f>'Fixed data'!$G$7*X$88/1000000</f>
        <v>2.2862316678909935</v>
      </c>
      <c r="Y67" s="81">
        <f>'Fixed data'!$G$7*Y$88/1000000</f>
        <v>2.2913027260630967</v>
      </c>
      <c r="Z67" s="81">
        <f>'Fixed data'!$G$7*Z$88/1000000</f>
        <v>2.2930660024356766</v>
      </c>
      <c r="AA67" s="81">
        <f>'Fixed data'!$G$7*AA$88/1000000</f>
        <v>2.2934419926557741</v>
      </c>
      <c r="AB67" s="81">
        <f>'Fixed data'!$G$7*AB$88/1000000</f>
        <v>2.2934419926557741</v>
      </c>
      <c r="AC67" s="81">
        <f>'Fixed data'!$G$7*AC$88/1000000</f>
        <v>2.2934419926557741</v>
      </c>
      <c r="AD67" s="81">
        <f>'Fixed data'!$G$7*AD$88/1000000</f>
        <v>2.2934419926557741</v>
      </c>
      <c r="AE67" s="81">
        <f>'Fixed data'!$G$7*AE$88/1000000</f>
        <v>2.2934419926557741</v>
      </c>
      <c r="AF67" s="81">
        <f>'Fixed data'!$G$7*AF$88/1000000</f>
        <v>2.2934419926557741</v>
      </c>
      <c r="AG67" s="81">
        <f>'Fixed data'!$G$7*AG$88/1000000</f>
        <v>2.2934419926557741</v>
      </c>
      <c r="AH67" s="81">
        <f>'Fixed data'!$G$7*AH$88/1000000</f>
        <v>2.2934419926557741</v>
      </c>
      <c r="AI67" s="81">
        <f>'Fixed data'!$G$7*AI$88/1000000</f>
        <v>2.2934419926557741</v>
      </c>
      <c r="AJ67" s="81">
        <f>'Fixed data'!$G$7*AJ$88/1000000</f>
        <v>2.2934419926557741</v>
      </c>
      <c r="AK67" s="81">
        <f>'Fixed data'!$G$7*AK$88/1000000</f>
        <v>2.2934419926557741</v>
      </c>
      <c r="AL67" s="81">
        <f>'Fixed data'!$G$7*AL$88/1000000</f>
        <v>2.2934419926557741</v>
      </c>
      <c r="AM67" s="81">
        <f>'Fixed data'!$G$7*AM$88/1000000</f>
        <v>2.2934419926557741</v>
      </c>
      <c r="AN67" s="81">
        <f>'Fixed data'!$G$7*AN$88/1000000</f>
        <v>2.2934419926557741</v>
      </c>
      <c r="AO67" s="81">
        <f>'Fixed data'!$G$7*AO$88/1000000</f>
        <v>2.2934419926557741</v>
      </c>
      <c r="AP67" s="81">
        <f>'Fixed data'!$G$7*AP$88/1000000</f>
        <v>2.2934419926557741</v>
      </c>
      <c r="AQ67" s="81">
        <f>'Fixed data'!$G$7*AQ$88/1000000</f>
        <v>2.2934419926557741</v>
      </c>
      <c r="AR67" s="81">
        <f>'Fixed data'!$G$7*AR$88/1000000</f>
        <v>2.2934419926557741</v>
      </c>
      <c r="AS67" s="81">
        <f>'Fixed data'!$G$7*AS$88/1000000</f>
        <v>2.2934419926557741</v>
      </c>
      <c r="AT67" s="81">
        <f>'Fixed data'!$G$7*AT$88/1000000</f>
        <v>2.2934419926557741</v>
      </c>
      <c r="AU67" s="81">
        <f>'Fixed data'!$G$7*AU$88/1000000</f>
        <v>2.2934419926557741</v>
      </c>
      <c r="AV67" s="81">
        <f>'Fixed data'!$G$7*AV$88/1000000</f>
        <v>2.2934419926557741</v>
      </c>
      <c r="AW67" s="81">
        <f>'Fixed data'!$G$7*AW$88/1000000</f>
        <v>2.2934419926557741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1"/>
      <c r="B68" s="9" t="s">
        <v>298</v>
      </c>
      <c r="C68" s="9"/>
      <c r="D68" s="9" t="s">
        <v>40</v>
      </c>
      <c r="E68" s="81">
        <f>'Fixed data'!$G$8*E89/1000000</f>
        <v>0</v>
      </c>
      <c r="F68" s="81">
        <f>'Fixed data'!$G$8*F89/1000000</f>
        <v>0.36002518438930681</v>
      </c>
      <c r="G68" s="81">
        <f>'Fixed data'!$G$8*G89/1000000</f>
        <v>0.67987271324186349</v>
      </c>
      <c r="H68" s="81">
        <f>'Fixed data'!$G$8*H89/1000000</f>
        <v>0.97729964761424237</v>
      </c>
      <c r="I68" s="81">
        <f>'Fixed data'!$G$8*I89/1000000</f>
        <v>1.3692219368026142</v>
      </c>
      <c r="J68" s="81">
        <f>'Fixed data'!$G$8*J89/1000000</f>
        <v>1.7074053265632063</v>
      </c>
      <c r="K68" s="81">
        <f>'Fixed data'!$G$8*K89/1000000</f>
        <v>2.0138583844570483</v>
      </c>
      <c r="L68" s="81">
        <f>'Fixed data'!$G$8*L89/1000000</f>
        <v>2.3291472540941576</v>
      </c>
      <c r="M68" s="81">
        <f>'Fixed data'!$G$8*M89/1000000</f>
        <v>2.7308323835971846</v>
      </c>
      <c r="N68" s="81">
        <f>'Fixed data'!$G$8*N89/1000000</f>
        <v>2.9173259842674519</v>
      </c>
      <c r="O68" s="81">
        <f>'Fixed data'!$G$8*O89/1000000</f>
        <v>3.1041503004228428</v>
      </c>
      <c r="P68" s="81">
        <f>'Fixed data'!$G$8*P89/1000000</f>
        <v>3.292399281836174</v>
      </c>
      <c r="Q68" s="81">
        <f>'Fixed data'!$G$8*Q89/1000000</f>
        <v>3.4757590514963921</v>
      </c>
      <c r="R68" s="81">
        <f>'Fixed data'!$G$8*R89/1000000</f>
        <v>3.6382947604581344</v>
      </c>
      <c r="S68" s="81">
        <f>'Fixed data'!$G$8*S89/1000000</f>
        <v>3.7944305756191459</v>
      </c>
      <c r="T68" s="81">
        <f>'Fixed data'!$G$8*T89/1000000</f>
        <v>3.939063620562163</v>
      </c>
      <c r="U68" s="81">
        <f>'Fixed data'!$G$8*U89/1000000</f>
        <v>4.0397394559573137</v>
      </c>
      <c r="V68" s="81">
        <f>'Fixed data'!$G$8*V89/1000000</f>
        <v>4.1024546430528099</v>
      </c>
      <c r="W68" s="81">
        <f>'Fixed data'!$G$8*W89/1000000</f>
        <v>4.1451068009441245</v>
      </c>
      <c r="X68" s="81">
        <f>'Fixed data'!$G$8*X89/1000000</f>
        <v>4.1602187026767874</v>
      </c>
      <c r="Y68" s="81">
        <f>'Fixed data'!$G$8*Y89/1000000</f>
        <v>4.1694464272851395</v>
      </c>
      <c r="Z68" s="81">
        <f>'Fixed data'!$G$8*Z89/1000000</f>
        <v>4.1726550299087553</v>
      </c>
      <c r="AA68" s="81">
        <f>'Fixed data'!$G$8*AA89/1000000</f>
        <v>4.1733392153639199</v>
      </c>
      <c r="AB68" s="81">
        <f>'Fixed data'!$G$8*AB89/1000000</f>
        <v>4.1733392153639199</v>
      </c>
      <c r="AC68" s="81">
        <f>'Fixed data'!$G$8*AC89/1000000</f>
        <v>4.1733392153639199</v>
      </c>
      <c r="AD68" s="81">
        <f>'Fixed data'!$G$8*AD89/1000000</f>
        <v>4.1733392153639199</v>
      </c>
      <c r="AE68" s="81">
        <f>'Fixed data'!$G$8*AE89/1000000</f>
        <v>4.1733392153639199</v>
      </c>
      <c r="AF68" s="81">
        <f>'Fixed data'!$G$8*AF89/1000000</f>
        <v>4.1733392153639199</v>
      </c>
      <c r="AG68" s="81">
        <f>'Fixed data'!$G$8*AG89/1000000</f>
        <v>4.1733392153639199</v>
      </c>
      <c r="AH68" s="81">
        <f>'Fixed data'!$G$8*AH89/1000000</f>
        <v>4.1733392153639199</v>
      </c>
      <c r="AI68" s="81">
        <f>'Fixed data'!$G$8*AI89/1000000</f>
        <v>4.1733392153639199</v>
      </c>
      <c r="AJ68" s="81">
        <f>'Fixed data'!$G$8*AJ89/1000000</f>
        <v>4.1733392153639199</v>
      </c>
      <c r="AK68" s="81">
        <f>'Fixed data'!$G$8*AK89/1000000</f>
        <v>4.1733392153639199</v>
      </c>
      <c r="AL68" s="81">
        <f>'Fixed data'!$G$8*AL89/1000000</f>
        <v>4.1733392153639199</v>
      </c>
      <c r="AM68" s="81">
        <f>'Fixed data'!$G$8*AM89/1000000</f>
        <v>4.1733392153639199</v>
      </c>
      <c r="AN68" s="81">
        <f>'Fixed data'!$G$8*AN89/1000000</f>
        <v>4.1733392153639199</v>
      </c>
      <c r="AO68" s="81">
        <f>'Fixed data'!$G$8*AO89/1000000</f>
        <v>4.1733392153639199</v>
      </c>
      <c r="AP68" s="81">
        <f>'Fixed data'!$G$8*AP89/1000000</f>
        <v>4.1733392153639199</v>
      </c>
      <c r="AQ68" s="81">
        <f>'Fixed data'!$G$8*AQ89/1000000</f>
        <v>4.1733392153639199</v>
      </c>
      <c r="AR68" s="81">
        <f>'Fixed data'!$G$8*AR89/1000000</f>
        <v>4.1733392153639199</v>
      </c>
      <c r="AS68" s="81">
        <f>'Fixed data'!$G$8*AS89/1000000</f>
        <v>4.1733392153639199</v>
      </c>
      <c r="AT68" s="81">
        <f>'Fixed data'!$G$8*AT89/1000000</f>
        <v>4.1733392153639199</v>
      </c>
      <c r="AU68" s="81">
        <f>'Fixed data'!$G$8*AU89/1000000</f>
        <v>4.1733392153639199</v>
      </c>
      <c r="AV68" s="81">
        <f>'Fixed data'!$G$8*AV89/1000000</f>
        <v>4.1733392153639199</v>
      </c>
      <c r="AW68" s="81">
        <f>'Fixed data'!$G$8*AW89/1000000</f>
        <v>4.1733392153639199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1"/>
      <c r="B69" s="4" t="s">
        <v>202</v>
      </c>
      <c r="D69" s="9" t="s">
        <v>40</v>
      </c>
      <c r="E69" s="34">
        <f>E90*'Fixed data'!H$5/1000000</f>
        <v>0</v>
      </c>
      <c r="F69" s="34">
        <f>F90*'Fixed data'!I$5/1000000</f>
        <v>9.9132501547405057E-6</v>
      </c>
      <c r="G69" s="34">
        <f>G90*'Fixed data'!J$5/1000000</f>
        <v>2.2496232174125949E-5</v>
      </c>
      <c r="H69" s="34">
        <f>H90*'Fixed data'!K$5/1000000</f>
        <v>3.5516755973110124E-5</v>
      </c>
      <c r="I69" s="34">
        <f>I90*'Fixed data'!L$5/1000000</f>
        <v>4.8477887461127206E-5</v>
      </c>
      <c r="J69" s="34">
        <f>J90*'Fixed data'!M$5/1000000</f>
        <v>1.0561401847394339E-4</v>
      </c>
      <c r="K69" s="34">
        <f>K90*'Fixed data'!N$5/1000000</f>
        <v>1.781482775437282E-4</v>
      </c>
      <c r="L69" s="34">
        <f>L90*'Fixed data'!O$5/1000000</f>
        <v>2.7046635020298323E-4</v>
      </c>
      <c r="M69" s="34">
        <f>M90*'Fixed data'!P$5/1000000</f>
        <v>3.8435657864571726E-4</v>
      </c>
      <c r="N69" s="34">
        <f>N90*'Fixed data'!Q$5/1000000</f>
        <v>4.8522184304635731E-4</v>
      </c>
      <c r="O69" s="34">
        <f>O90*'Fixed data'!R$5/1000000</f>
        <v>5.947969950865419E-4</v>
      </c>
      <c r="P69" s="34">
        <f>P90*'Fixed data'!S$5/1000000</f>
        <v>7.1306236749542166E-4</v>
      </c>
      <c r="Q69" s="34">
        <f>Q90*'Fixed data'!T$5/1000000</f>
        <v>8.3795073220990681E-4</v>
      </c>
      <c r="R69" s="34">
        <f>R90*'Fixed data'!U$5/1000000</f>
        <v>9.6396703261900682E-4</v>
      </c>
      <c r="S69" s="34">
        <f>S90*'Fixed data'!V$5/1000000</f>
        <v>1.0938515051436698E-3</v>
      </c>
      <c r="T69" s="34">
        <f>T90*'Fixed data'!W$5/1000000</f>
        <v>1.2052422026877514E-3</v>
      </c>
      <c r="U69" s="34">
        <f>U90*'Fixed data'!X$5/1000000</f>
        <v>1.3337572824687043E-3</v>
      </c>
      <c r="V69" s="34">
        <f>V90*'Fixed data'!Y$5/1000000</f>
        <v>1.4567970831824836E-3</v>
      </c>
      <c r="W69" s="34">
        <f>W90*'Fixed data'!Z$5/1000000</f>
        <v>1.575402106560973E-3</v>
      </c>
      <c r="X69" s="34">
        <f>X90*'Fixed data'!AA$5/1000000</f>
        <v>1.686496558464009E-3</v>
      </c>
      <c r="Y69" s="34">
        <f>Y90*'Fixed data'!AB$5/1000000</f>
        <v>1.7966342277544304E-3</v>
      </c>
      <c r="Z69" s="34">
        <f>Z90*'Fixed data'!AC$5/1000000</f>
        <v>1.8902248456341844E-3</v>
      </c>
      <c r="AA69" s="34">
        <f>AA90*'Fixed data'!AD$5/1000000</f>
        <v>1.9988294608704773E-3</v>
      </c>
      <c r="AB69" s="34">
        <f>AB90*'Fixed data'!AE$5/1000000</f>
        <v>2.1072930750262397E-3</v>
      </c>
      <c r="AC69" s="34">
        <f>AC90*'Fixed data'!AF$5/1000000</f>
        <v>2.215756689182002E-3</v>
      </c>
      <c r="AD69" s="34">
        <f>AD90*'Fixed data'!AG$5/1000000</f>
        <v>2.3242203033377647E-3</v>
      </c>
      <c r="AE69" s="34">
        <f>AE90*'Fixed data'!AH$5/1000000</f>
        <v>2.4326839174935271E-3</v>
      </c>
      <c r="AF69" s="34">
        <f>AF90*'Fixed data'!AI$5/1000000</f>
        <v>2.5411475316492894E-3</v>
      </c>
      <c r="AG69" s="34">
        <f>AG90*'Fixed data'!AJ$5/1000000</f>
        <v>2.6496111458050513E-3</v>
      </c>
      <c r="AH69" s="34">
        <f>AH90*'Fixed data'!AK$5/1000000</f>
        <v>2.758074759960814E-3</v>
      </c>
      <c r="AI69" s="34">
        <f>AI90*'Fixed data'!AL$5/1000000</f>
        <v>2.8510435720943243E-3</v>
      </c>
      <c r="AJ69" s="34">
        <f>AJ90*'Fixed data'!AM$5/1000000</f>
        <v>2.9595071862500866E-3</v>
      </c>
      <c r="AK69" s="34">
        <f>AK90*'Fixed data'!AN$5/1000000</f>
        <v>3.067970800405849E-3</v>
      </c>
      <c r="AL69" s="34">
        <f>AL90*'Fixed data'!AO$5/1000000</f>
        <v>3.1764344145616113E-3</v>
      </c>
      <c r="AM69" s="34">
        <f>AM90*'Fixed data'!AP$5/1000000</f>
        <v>3.284898028717374E-3</v>
      </c>
      <c r="AN69" s="34">
        <f>AN90*'Fixed data'!AQ$5/1000000</f>
        <v>3.4088564448953879E-3</v>
      </c>
      <c r="AO69" s="34">
        <f>AO90*'Fixed data'!AR$5/1000000</f>
        <v>3.5173200590511502E-3</v>
      </c>
      <c r="AP69" s="34">
        <f>AP90*'Fixed data'!AS$5/1000000</f>
        <v>3.6257836732069121E-3</v>
      </c>
      <c r="AQ69" s="34">
        <f>AQ90*'Fixed data'!AT$5/1000000</f>
        <v>3.7342472873626749E-3</v>
      </c>
      <c r="AR69" s="34">
        <f>AR90*'Fixed data'!AU$5/1000000</f>
        <v>3.8427109015184368E-3</v>
      </c>
      <c r="AS69" s="34">
        <f>AS90*'Fixed data'!AV$5/1000000</f>
        <v>3.9666693176964515E-3</v>
      </c>
      <c r="AT69" s="34">
        <f>AT90*'Fixed data'!AW$5/1000000</f>
        <v>4.0596381298299618E-3</v>
      </c>
      <c r="AU69" s="34">
        <f>AU90*'Fixed data'!AX$5/1000000</f>
        <v>4.168101743985725E-3</v>
      </c>
      <c r="AV69" s="34">
        <f>AV90*'Fixed data'!AY$5/1000000</f>
        <v>4.2765653581414874E-3</v>
      </c>
      <c r="AW69" s="34">
        <f>AW90*'Fixed data'!AZ$5/1000000</f>
        <v>4.3695341702749977E-3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1"/>
      <c r="B70" s="9" t="s">
        <v>69</v>
      </c>
      <c r="C70" s="9"/>
      <c r="D70" s="4" t="s">
        <v>40</v>
      </c>
      <c r="E70" s="34">
        <f>E91*'Fixed data'!$G$9</f>
        <v>0</v>
      </c>
      <c r="F70" s="34">
        <f>F91*'Fixed data'!$G$9</f>
        <v>6.1481818838831914E-3</v>
      </c>
      <c r="G70" s="34">
        <f>G91*'Fixed data'!$G$9</f>
        <v>1.2122431066957129E-2</v>
      </c>
      <c r="H70" s="34">
        <f>H91*'Fixed data'!$G$9</f>
        <v>1.729039392992187E-2</v>
      </c>
      <c r="I70" s="34">
        <f>I91*'Fixed data'!$G$9</f>
        <v>2.2769411505796908E-2</v>
      </c>
      <c r="J70" s="34">
        <f>J91*'Fixed data'!$G$9</f>
        <v>2.7178008644280244E-2</v>
      </c>
      <c r="K70" s="34">
        <f>K91*'Fixed data'!$G$9</f>
        <v>3.1918799960645207E-2</v>
      </c>
      <c r="L70" s="34">
        <f>L91*'Fixed data'!$G$9</f>
        <v>3.6489043761669164E-2</v>
      </c>
      <c r="M70" s="34">
        <f>M91*'Fixed data'!$G$9</f>
        <v>4.1540669096773106E-2</v>
      </c>
      <c r="N70" s="34">
        <f>N91*'Fixed data'!$G$9</f>
        <v>4.405264924995405E-2</v>
      </c>
      <c r="O70" s="34">
        <f>O91*'Fixed data'!$G$9</f>
        <v>4.6552431621884195E-2</v>
      </c>
      <c r="P70" s="34">
        <f>P91*'Fixed data'!$G$9</f>
        <v>4.9034378423455913E-2</v>
      </c>
      <c r="Q70" s="34">
        <f>Q91*'Fixed data'!$G$9</f>
        <v>5.128130879536006E-2</v>
      </c>
      <c r="R70" s="34">
        <f>R91*'Fixed data'!$G$9</f>
        <v>5.314310736401584E-2</v>
      </c>
      <c r="S70" s="34">
        <f>S91*'Fixed data'!$G$9</f>
        <v>5.4883644177679908E-2</v>
      </c>
      <c r="T70" s="34">
        <f>T91*'Fixed data'!$G$9</f>
        <v>5.6369723074019384E-2</v>
      </c>
      <c r="U70" s="34">
        <f>U91*'Fixed data'!$G$9</f>
        <v>5.7321812328465463E-2</v>
      </c>
      <c r="V70" s="34">
        <f>V91*'Fixed data'!$G$9</f>
        <v>5.7915981730240158E-2</v>
      </c>
      <c r="W70" s="34">
        <f>W91*'Fixed data'!$G$9</f>
        <v>5.8287572523377115E-2</v>
      </c>
      <c r="X70" s="34">
        <f>X91*'Fixed data'!$G$9</f>
        <v>5.8382311335205619E-2</v>
      </c>
      <c r="Y70" s="34">
        <f>Y91*'Fixed data'!$G$9</f>
        <v>5.8439992361971935E-2</v>
      </c>
      <c r="Z70" s="34">
        <f>Z91*'Fixed data'!$G$9</f>
        <v>5.8464458616011163E-2</v>
      </c>
      <c r="AA70" s="34">
        <f>AA91*'Fixed data'!$G$9</f>
        <v>5.8471935526691193E-2</v>
      </c>
      <c r="AB70" s="34">
        <f>AB91*'Fixed data'!$G$9</f>
        <v>5.8471935526691193E-2</v>
      </c>
      <c r="AC70" s="34">
        <f>AC91*'Fixed data'!$G$9</f>
        <v>5.8471935526691193E-2</v>
      </c>
      <c r="AD70" s="34">
        <f>AD91*'Fixed data'!$G$9</f>
        <v>5.8471935526691193E-2</v>
      </c>
      <c r="AE70" s="34">
        <f>AE91*'Fixed data'!$G$9</f>
        <v>5.8471935526691193E-2</v>
      </c>
      <c r="AF70" s="34">
        <f>AF91*'Fixed data'!$G$9</f>
        <v>5.8471935526691193E-2</v>
      </c>
      <c r="AG70" s="34">
        <f>AG91*'Fixed data'!$G$9</f>
        <v>5.8471935526691193E-2</v>
      </c>
      <c r="AH70" s="34">
        <f>AH91*'Fixed data'!$G$9</f>
        <v>5.8471935526691193E-2</v>
      </c>
      <c r="AI70" s="34">
        <f>AI91*'Fixed data'!$G$9</f>
        <v>5.8471935526691193E-2</v>
      </c>
      <c r="AJ70" s="34">
        <f>AJ91*'Fixed data'!$G$9</f>
        <v>5.8471935526691193E-2</v>
      </c>
      <c r="AK70" s="34">
        <f>AK91*'Fixed data'!$G$9</f>
        <v>5.8471935526691193E-2</v>
      </c>
      <c r="AL70" s="34">
        <f>AL91*'Fixed data'!$G$9</f>
        <v>5.8471935526691193E-2</v>
      </c>
      <c r="AM70" s="34">
        <f>AM91*'Fixed data'!$G$9</f>
        <v>5.8471935526691193E-2</v>
      </c>
      <c r="AN70" s="34">
        <f>AN91*'Fixed data'!$G$9</f>
        <v>5.8471935526691193E-2</v>
      </c>
      <c r="AO70" s="34">
        <f>AO91*'Fixed data'!$G$9</f>
        <v>5.8471935526691193E-2</v>
      </c>
      <c r="AP70" s="34">
        <f>AP91*'Fixed data'!$G$9</f>
        <v>5.8471935526691193E-2</v>
      </c>
      <c r="AQ70" s="34">
        <f>AQ91*'Fixed data'!$G$9</f>
        <v>5.8471935526691193E-2</v>
      </c>
      <c r="AR70" s="34">
        <f>AR91*'Fixed data'!$G$9</f>
        <v>5.8471935526691193E-2</v>
      </c>
      <c r="AS70" s="34">
        <f>AS91*'Fixed data'!$G$9</f>
        <v>5.8471935526691193E-2</v>
      </c>
      <c r="AT70" s="34">
        <f>AT91*'Fixed data'!$G$9</f>
        <v>5.8471935526691193E-2</v>
      </c>
      <c r="AU70" s="34">
        <f>AU91*'Fixed data'!$G$9</f>
        <v>5.8471935526691193E-2</v>
      </c>
      <c r="AV70" s="34">
        <f>AV91*'Fixed data'!$G$9</f>
        <v>5.8471935526691193E-2</v>
      </c>
      <c r="AW70" s="34">
        <f>AW91*'Fixed data'!$G$9</f>
        <v>5.8471935526691193E-2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1"/>
      <c r="B71" s="9" t="s">
        <v>70</v>
      </c>
      <c r="C71" s="9"/>
      <c r="D71" s="4" t="s">
        <v>40</v>
      </c>
      <c r="E71" s="34">
        <f>E92*'Fixed data'!$G$10</f>
        <v>0</v>
      </c>
      <c r="F71" s="34">
        <f>F92*'Fixed data'!$G$10</f>
        <v>2.0881159394478741E-4</v>
      </c>
      <c r="G71" s="34">
        <f>G92*'Fixed data'!$G$10</f>
        <v>4.1175340198085236E-4</v>
      </c>
      <c r="H71" s="34">
        <f>H92*'Fixed data'!$G$10</f>
        <v>5.8732738193632437E-4</v>
      </c>
      <c r="I71" s="34">
        <f>I92*'Fixed data'!$G$10</f>
        <v>7.7341762378138233E-4</v>
      </c>
      <c r="J71" s="34">
        <f>J92*'Fixed data'!$G$10</f>
        <v>9.2314209438647808E-4</v>
      </c>
      <c r="K71" s="34">
        <f>K92*'Fixed data'!$G$10</f>
        <v>1.0841429247238658E-3</v>
      </c>
      <c r="L71" s="34">
        <f>L92*'Fixed data'!$G$10</f>
        <v>1.2393798184059642E-3</v>
      </c>
      <c r="M71" s="34">
        <f>M92*'Fixed data'!$G$10</f>
        <v>1.4109208100893001E-3</v>
      </c>
      <c r="N71" s="34">
        <f>N92*'Fixed data'!$G$10</f>
        <v>1.4962310056448659E-3</v>
      </c>
      <c r="O71" s="34">
        <f>O92*'Fixed data'!$G$10</f>
        <v>1.5811247056254495E-3</v>
      </c>
      <c r="P71" s="34">
        <f>P92*'Fixed data'!$G$10</f>
        <v>1.6654141442165983E-3</v>
      </c>
      <c r="Q71" s="34">
        <f>Q92*'Fixed data'!$G$10</f>
        <v>1.7417242675702561E-3</v>
      </c>
      <c r="R71" s="34">
        <f>R92*'Fixed data'!$G$10</f>
        <v>1.8049483818278118E-3</v>
      </c>
      <c r="S71" s="34">
        <f>S92*'Fixed data'!$G$10</f>
        <v>1.8640543962639665E-3</v>
      </c>
      <c r="T71" s="34">
        <f>T92*'Fixed data'!$G$10</f>
        <v>1.9145229545717915E-3</v>
      </c>
      <c r="U71" s="34">
        <f>U92*'Fixed data'!$G$10</f>
        <v>1.946854097815115E-3</v>
      </c>
      <c r="V71" s="34">
        <f>V92*'Fixed data'!$G$10</f>
        <v>1.9670267807250872E-3</v>
      </c>
      <c r="W71" s="34">
        <f>W92*'Fixed data'!$G$10</f>
        <v>1.9796415547837492E-3</v>
      </c>
      <c r="X71" s="34">
        <f>X92*'Fixed data'!$G$10</f>
        <v>1.9828591626665569E-3</v>
      </c>
      <c r="Y71" s="34">
        <f>Y92*'Fixed data'!$G$10</f>
        <v>1.9848182986437596E-3</v>
      </c>
      <c r="Z71" s="34">
        <f>Z92*'Fixed data'!$G$10</f>
        <v>1.9856488548613761E-3</v>
      </c>
      <c r="AA71" s="34">
        <f>AA92*'Fixed data'!$G$10</f>
        <v>1.9859024705595426E-3</v>
      </c>
      <c r="AB71" s="34">
        <f>AB92*'Fixed data'!$G$10</f>
        <v>1.9859024705595426E-3</v>
      </c>
      <c r="AC71" s="34">
        <f>AC92*'Fixed data'!$G$10</f>
        <v>1.9859024705595426E-3</v>
      </c>
      <c r="AD71" s="34">
        <f>AD92*'Fixed data'!$G$10</f>
        <v>1.9859024705595426E-3</v>
      </c>
      <c r="AE71" s="34">
        <f>AE92*'Fixed data'!$G$10</f>
        <v>1.9859024705595426E-3</v>
      </c>
      <c r="AF71" s="34">
        <f>AF92*'Fixed data'!$G$10</f>
        <v>1.9859024705595426E-3</v>
      </c>
      <c r="AG71" s="34">
        <f>AG92*'Fixed data'!$G$10</f>
        <v>1.9859024705595426E-3</v>
      </c>
      <c r="AH71" s="34">
        <f>AH92*'Fixed data'!$G$10</f>
        <v>1.9859024705595426E-3</v>
      </c>
      <c r="AI71" s="34">
        <f>AI92*'Fixed data'!$G$10</f>
        <v>1.9859024705595426E-3</v>
      </c>
      <c r="AJ71" s="34">
        <f>AJ92*'Fixed data'!$G$10</f>
        <v>1.9859024705595426E-3</v>
      </c>
      <c r="AK71" s="34">
        <f>AK92*'Fixed data'!$G$10</f>
        <v>1.9859024705595426E-3</v>
      </c>
      <c r="AL71" s="34">
        <f>AL92*'Fixed data'!$G$10</f>
        <v>1.9859024705595426E-3</v>
      </c>
      <c r="AM71" s="34">
        <f>AM92*'Fixed data'!$G$10</f>
        <v>1.9859024705595426E-3</v>
      </c>
      <c r="AN71" s="34">
        <f>AN92*'Fixed data'!$G$10</f>
        <v>1.9859024705595426E-3</v>
      </c>
      <c r="AO71" s="34">
        <f>AO92*'Fixed data'!$G$10</f>
        <v>1.9859024705595426E-3</v>
      </c>
      <c r="AP71" s="34">
        <f>AP92*'Fixed data'!$G$10</f>
        <v>1.9859024705595426E-3</v>
      </c>
      <c r="AQ71" s="34">
        <f>AQ92*'Fixed data'!$G$10</f>
        <v>1.9859024705595426E-3</v>
      </c>
      <c r="AR71" s="34">
        <f>AR92*'Fixed data'!$G$10</f>
        <v>1.9859024705595426E-3</v>
      </c>
      <c r="AS71" s="34">
        <f>AS92*'Fixed data'!$G$10</f>
        <v>1.9859024705595426E-3</v>
      </c>
      <c r="AT71" s="34">
        <f>AT92*'Fixed data'!$G$10</f>
        <v>1.9859024705595426E-3</v>
      </c>
      <c r="AU71" s="34">
        <f>AU92*'Fixed data'!$G$10</f>
        <v>1.9859024705595426E-3</v>
      </c>
      <c r="AV71" s="34">
        <f>AV92*'Fixed data'!$G$10</f>
        <v>1.9859024705595426E-3</v>
      </c>
      <c r="AW71" s="34">
        <f>AW92*'Fixed data'!$G$10</f>
        <v>1.9859024705595426E-3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1"/>
      <c r="B72" s="4" t="s">
        <v>83</v>
      </c>
      <c r="D72" s="9" t="s">
        <v>40</v>
      </c>
      <c r="E72" s="34">
        <f>'Fixed data'!$G$11*E93/1000000</f>
        <v>0</v>
      </c>
      <c r="F72" s="34">
        <f>'Fixed data'!$G$11*F93/1000000</f>
        <v>7.1523759073451119E-4</v>
      </c>
      <c r="G72" s="34">
        <f>'Fixed data'!$G$11*G93/1000000</f>
        <v>1.5263169275597792E-3</v>
      </c>
      <c r="H72" s="34">
        <f>'Fixed data'!$G$11*H93/1000000</f>
        <v>2.2657976183627993E-3</v>
      </c>
      <c r="I72" s="34">
        <f>'Fixed data'!$G$11*I93/1000000</f>
        <v>2.9046336951844519E-3</v>
      </c>
      <c r="J72" s="34">
        <f>'Fixed data'!$G$11*J93/1000000</f>
        <v>3.5456479539849408E-3</v>
      </c>
      <c r="K72" s="34">
        <f>'Fixed data'!$G$11*K93/1000000</f>
        <v>4.1541697925601036E-3</v>
      </c>
      <c r="L72" s="34">
        <f>'Fixed data'!$G$11*L93/1000000</f>
        <v>4.8313753585414792E-3</v>
      </c>
      <c r="M72" s="34">
        <f>'Fixed data'!$G$11*M93/1000000</f>
        <v>5.5641039905216464E-3</v>
      </c>
      <c r="N72" s="34">
        <f>'Fixed data'!$G$11*N93/1000000</f>
        <v>5.9047537107112446E-3</v>
      </c>
      <c r="O72" s="34">
        <f>'Fixed data'!$G$11*O93/1000000</f>
        <v>6.2431715661814234E-3</v>
      </c>
      <c r="P72" s="34">
        <f>'Fixed data'!$G$11*P93/1000000</f>
        <v>6.5799842023914036E-3</v>
      </c>
      <c r="Q72" s="34">
        <f>'Fixed data'!$G$11*Q93/1000000</f>
        <v>6.8986892140556286E-3</v>
      </c>
      <c r="R72" s="34">
        <f>'Fixed data'!$G$11*R93/1000000</f>
        <v>7.1637343092157899E-3</v>
      </c>
      <c r="S72" s="34">
        <f>'Fixed data'!$G$11*S93/1000000</f>
        <v>7.4079576805563393E-3</v>
      </c>
      <c r="T72" s="34">
        <f>'Fixed data'!$G$11*T93/1000000</f>
        <v>7.6232242182728725E-3</v>
      </c>
      <c r="U72" s="34">
        <f>'Fixed data'!$G$11*U93/1000000</f>
        <v>7.7650381430271476E-3</v>
      </c>
      <c r="V72" s="34">
        <f>'Fixed data'!$G$11*V93/1000000</f>
        <v>7.856426184130719E-3</v>
      </c>
      <c r="W72" s="34">
        <f>'Fixed data'!$G$11*W93/1000000</f>
        <v>7.9129952414205007E-3</v>
      </c>
      <c r="X72" s="34">
        <f>'Fixed data'!$G$11*X93/1000000</f>
        <v>7.9269960627748274E-3</v>
      </c>
      <c r="Y72" s="34">
        <f>'Fixed data'!$G$11*Y93/1000000</f>
        <v>7.9350811106567477E-3</v>
      </c>
      <c r="Z72" s="34">
        <f>'Fixed data'!$G$11*Z93/1000000</f>
        <v>7.9378578815372004E-3</v>
      </c>
      <c r="AA72" s="34">
        <f>'Fixed data'!$G$11*AA93/1000000</f>
        <v>7.9384499738178894E-3</v>
      </c>
      <c r="AB72" s="34">
        <f>'Fixed data'!$G$11*AB93/1000000</f>
        <v>7.9384499738178894E-3</v>
      </c>
      <c r="AC72" s="34">
        <f>'Fixed data'!$G$11*AC93/1000000</f>
        <v>7.9384499738178894E-3</v>
      </c>
      <c r="AD72" s="34">
        <f>'Fixed data'!$G$11*AD93/1000000</f>
        <v>7.9384499738178894E-3</v>
      </c>
      <c r="AE72" s="34">
        <f>'Fixed data'!$G$11*AE93/1000000</f>
        <v>7.9384499738178894E-3</v>
      </c>
      <c r="AF72" s="34">
        <f>'Fixed data'!$G$11*AF93/1000000</f>
        <v>7.9384499738178894E-3</v>
      </c>
      <c r="AG72" s="34">
        <f>'Fixed data'!$G$11*AG93/1000000</f>
        <v>7.9384499738178894E-3</v>
      </c>
      <c r="AH72" s="34">
        <f>'Fixed data'!$G$11*AH93/1000000</f>
        <v>7.9384499738178894E-3</v>
      </c>
      <c r="AI72" s="34">
        <f>'Fixed data'!$G$11*AI93/1000000</f>
        <v>7.9384499738178894E-3</v>
      </c>
      <c r="AJ72" s="34">
        <f>'Fixed data'!$G$11*AJ93/1000000</f>
        <v>7.9384499738178894E-3</v>
      </c>
      <c r="AK72" s="34">
        <f>'Fixed data'!$G$11*AK93/1000000</f>
        <v>7.9384499738178894E-3</v>
      </c>
      <c r="AL72" s="34">
        <f>'Fixed data'!$G$11*AL93/1000000</f>
        <v>7.9384499738178894E-3</v>
      </c>
      <c r="AM72" s="34">
        <f>'Fixed data'!$G$11*AM93/1000000</f>
        <v>7.9384499738178894E-3</v>
      </c>
      <c r="AN72" s="34">
        <f>'Fixed data'!$G$11*AN93/1000000</f>
        <v>7.9384499738178894E-3</v>
      </c>
      <c r="AO72" s="34">
        <f>'Fixed data'!$G$11*AO93/1000000</f>
        <v>7.9384499738178894E-3</v>
      </c>
      <c r="AP72" s="34">
        <f>'Fixed data'!$G$11*AP93/1000000</f>
        <v>7.9384499738178894E-3</v>
      </c>
      <c r="AQ72" s="34">
        <f>'Fixed data'!$G$11*AQ93/1000000</f>
        <v>7.9384499738178894E-3</v>
      </c>
      <c r="AR72" s="34">
        <f>'Fixed data'!$G$11*AR93/1000000</f>
        <v>7.9384499738178894E-3</v>
      </c>
      <c r="AS72" s="34">
        <f>'Fixed data'!$G$11*AS93/1000000</f>
        <v>7.9384499738178894E-3</v>
      </c>
      <c r="AT72" s="34">
        <f>'Fixed data'!$G$11*AT93/1000000</f>
        <v>7.9384499738178894E-3</v>
      </c>
      <c r="AU72" s="34">
        <f>'Fixed data'!$G$11*AU93/1000000</f>
        <v>7.9384499738178894E-3</v>
      </c>
      <c r="AV72" s="34">
        <f>'Fixed data'!$G$11*AV93/1000000</f>
        <v>7.9384499738178894E-3</v>
      </c>
      <c r="AW72" s="34">
        <f>'Fixed data'!$G$11*AW93/1000000</f>
        <v>7.9384499738178894E-3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1"/>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2"/>
      <c r="B76" s="13" t="s">
        <v>100</v>
      </c>
      <c r="C76" s="13"/>
      <c r="D76" s="13" t="s">
        <v>40</v>
      </c>
      <c r="E76" s="53">
        <f>SUM(E65:E75)</f>
        <v>0</v>
      </c>
      <c r="F76" s="53">
        <f t="shared" ref="F76:BD76" si="10">SUM(F65:F75)</f>
        <v>0.56495665673556472</v>
      </c>
      <c r="G76" s="53">
        <f t="shared" si="10"/>
        <v>1.0675748315590499</v>
      </c>
      <c r="H76" s="53">
        <f t="shared" si="10"/>
        <v>1.5345474917823272</v>
      </c>
      <c r="I76" s="53">
        <f t="shared" si="10"/>
        <v>2.1481655239075637</v>
      </c>
      <c r="J76" s="53">
        <f t="shared" si="10"/>
        <v>2.6774520947195457</v>
      </c>
      <c r="K76" s="53">
        <f t="shared" si="10"/>
        <v>3.1578983427463321</v>
      </c>
      <c r="L76" s="53">
        <f t="shared" si="10"/>
        <v>3.6519494021657741</v>
      </c>
      <c r="M76" s="53">
        <f t="shared" si="10"/>
        <v>4.2804491924783044</v>
      </c>
      <c r="N76" s="53">
        <f t="shared" si="10"/>
        <v>4.5724684827093425</v>
      </c>
      <c r="O76" s="53">
        <f t="shared" si="10"/>
        <v>4.8649941601853266</v>
      </c>
      <c r="P76" s="53">
        <f t="shared" si="10"/>
        <v>5.1597160810792895</v>
      </c>
      <c r="Q76" s="53">
        <f t="shared" si="10"/>
        <v>5.4466074675246663</v>
      </c>
      <c r="R76" s="53">
        <f t="shared" si="10"/>
        <v>5.7007802599680826</v>
      </c>
      <c r="S76" s="53">
        <f t="shared" si="10"/>
        <v>5.944893872424549</v>
      </c>
      <c r="T76" s="53">
        <f t="shared" si="10"/>
        <v>6.1708728682454241</v>
      </c>
      <c r="U76" s="53">
        <f t="shared" si="10"/>
        <v>6.3281296138312602</v>
      </c>
      <c r="V76" s="53">
        <f t="shared" si="10"/>
        <v>6.4261385303166776</v>
      </c>
      <c r="W76" s="53">
        <f t="shared" si="10"/>
        <v>6.4927894152695345</v>
      </c>
      <c r="X76" s="53">
        <f t="shared" si="10"/>
        <v>6.516429033686892</v>
      </c>
      <c r="Y76" s="53">
        <f t="shared" si="10"/>
        <v>6.5309056793472635</v>
      </c>
      <c r="Z76" s="53">
        <f t="shared" si="10"/>
        <v>6.5359992225424755</v>
      </c>
      <c r="AA76" s="53">
        <f t="shared" si="10"/>
        <v>6.5371763254516333</v>
      </c>
      <c r="AB76" s="53">
        <f t="shared" si="10"/>
        <v>6.5372847890657892</v>
      </c>
      <c r="AC76" s="53">
        <f t="shared" si="10"/>
        <v>6.5373932526799452</v>
      </c>
      <c r="AD76" s="53">
        <f t="shared" si="10"/>
        <v>6.5375017162941012</v>
      </c>
      <c r="AE76" s="53">
        <f t="shared" si="10"/>
        <v>6.5376101799082571</v>
      </c>
      <c r="AF76" s="53">
        <f t="shared" si="10"/>
        <v>6.5377186435224122</v>
      </c>
      <c r="AG76" s="53">
        <f t="shared" si="10"/>
        <v>6.5378271071365681</v>
      </c>
      <c r="AH76" s="53">
        <f t="shared" si="10"/>
        <v>6.5379355707507241</v>
      </c>
      <c r="AI76" s="53">
        <f t="shared" si="10"/>
        <v>6.5380285395628572</v>
      </c>
      <c r="AJ76" s="53">
        <f t="shared" si="10"/>
        <v>6.5381370031770132</v>
      </c>
      <c r="AK76" s="53">
        <f t="shared" si="10"/>
        <v>6.5382454667911691</v>
      </c>
      <c r="AL76" s="53">
        <f t="shared" si="10"/>
        <v>6.5383539304053251</v>
      </c>
      <c r="AM76" s="53">
        <f t="shared" si="10"/>
        <v>6.5384623940194802</v>
      </c>
      <c r="AN76" s="53">
        <f t="shared" si="10"/>
        <v>6.5385863524356589</v>
      </c>
      <c r="AO76" s="53">
        <f t="shared" si="10"/>
        <v>6.538694816049814</v>
      </c>
      <c r="AP76" s="53">
        <f t="shared" si="10"/>
        <v>6.5388032796639699</v>
      </c>
      <c r="AQ76" s="53">
        <f t="shared" si="10"/>
        <v>6.5389117432781259</v>
      </c>
      <c r="AR76" s="53">
        <f t="shared" si="10"/>
        <v>6.5390202068922818</v>
      </c>
      <c r="AS76" s="53">
        <f t="shared" si="10"/>
        <v>6.5391441653084597</v>
      </c>
      <c r="AT76" s="53">
        <f t="shared" si="10"/>
        <v>6.5392371341205928</v>
      </c>
      <c r="AU76" s="53">
        <f t="shared" si="10"/>
        <v>6.5393455977347488</v>
      </c>
      <c r="AV76" s="53">
        <f t="shared" si="10"/>
        <v>6.5394540613489047</v>
      </c>
      <c r="AW76" s="53">
        <f t="shared" si="10"/>
        <v>6.5395470301610379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-0.41870381199999984</v>
      </c>
      <c r="F77" s="54">
        <f>IF('Fixed data'!$G$19=FALSE,F64+F76,F64)</f>
        <v>5.8048726222509894E-2</v>
      </c>
      <c r="G77" s="54">
        <f>IF('Fixed data'!$G$19=FALSE,G64+G76,G64)</f>
        <v>0.48087354752923794</v>
      </c>
      <c r="H77" s="54">
        <f>IF('Fixed data'!$G$19=FALSE,H64+H76,H64)</f>
        <v>0.86814518506773219</v>
      </c>
      <c r="I77" s="54">
        <f>IF('Fixed data'!$G$19=FALSE,I64+I76,I64)</f>
        <v>1.4104189374516627</v>
      </c>
      <c r="J77" s="54">
        <f>IF('Fixed data'!$G$19=FALSE,J64+J76,J64)</f>
        <v>1.8740545555103976</v>
      </c>
      <c r="K77" s="54">
        <f>IF('Fixed data'!$G$19=FALSE,K64+K76,K64)</f>
        <v>2.2938170391718167</v>
      </c>
      <c r="L77" s="54">
        <f>IF('Fixed data'!$G$19=FALSE,L64+L76,L64)</f>
        <v>2.734131419262428</v>
      </c>
      <c r="M77" s="54">
        <f>IF('Fixed data'!$G$19=FALSE,M64+M76,M64)</f>
        <v>3.7036432792359415</v>
      </c>
      <c r="N77" s="54">
        <f>IF('Fixed data'!$G$19=FALSE,N64+N76,N64)</f>
        <v>4.041594377000278</v>
      </c>
      <c r="O77" s="54">
        <f>IF('Fixed data'!$G$19=FALSE,O64+O76,O64)</f>
        <v>4.3812896163846498</v>
      </c>
      <c r="P77" s="54">
        <f>IF('Fixed data'!$G$19=FALSE,P64+P76,P64)</f>
        <v>4.7243940935286739</v>
      </c>
      <c r="Q77" s="54">
        <f>IF('Fixed data'!$G$19=FALSE,Q64+Q76,Q64)</f>
        <v>5.0605237133141179</v>
      </c>
      <c r="R77" s="54">
        <f>IF('Fixed data'!$G$19=FALSE,R64+R76,R64)</f>
        <v>5.3639771358791908</v>
      </c>
      <c r="S77" s="54">
        <f>IF('Fixed data'!$G$19=FALSE,S64+S76,S64)</f>
        <v>5.6577648809080827</v>
      </c>
      <c r="T77" s="54">
        <f>IF('Fixed data'!$G$19=FALSE,T64+T76,T64)</f>
        <v>5.9335263261373541</v>
      </c>
      <c r="U77" s="54">
        <f>IF('Fixed data'!$G$19=FALSE,U64+U76,U64)</f>
        <v>6.1396339029588356</v>
      </c>
      <c r="V77" s="54">
        <f>IF('Fixed data'!$G$19=FALSE,V64+V76,V64)</f>
        <v>6.2856297923241788</v>
      </c>
      <c r="W77" s="54">
        <f>IF('Fixed data'!$G$19=FALSE,W64+W76,W64)</f>
        <v>6.3994441733408705</v>
      </c>
      <c r="X77" s="54">
        <f>IF('Fixed data'!$G$19=FALSE,X64+X76,X64)</f>
        <v>6.4690749655154898</v>
      </c>
      <c r="Y77" s="54">
        <f>IF('Fixed data'!$G$19=FALSE,Y64+Y76,Y64)</f>
        <v>6.5288853292548206</v>
      </c>
      <c r="Z77" s="54">
        <f>IF('Fixed data'!$G$19=FALSE,Z64+Z76,Z64)</f>
        <v>6.5786363590420356</v>
      </c>
      <c r="AA77" s="54">
        <f>IF('Fixed data'!$G$19=FALSE,AA64+AA76,AA64)</f>
        <v>6.6238287743356921</v>
      </c>
      <c r="AB77" s="54">
        <f>IF('Fixed data'!$G$19=FALSE,AB64+AB76,AB64)</f>
        <v>6.6673304521751398</v>
      </c>
      <c r="AC77" s="54">
        <f>IF('Fixed data'!$G$19=FALSE,AC64+AC76,AC64)</f>
        <v>6.7102186328710394</v>
      </c>
      <c r="AD77" s="54">
        <f>IF('Fixed data'!$G$19=FALSE,AD64+AD76,AD64)</f>
        <v>6.7524933164233909</v>
      </c>
      <c r="AE77" s="54">
        <f>IF('Fixed data'!$G$19=FALSE,AE64+AE76,AE64)</f>
        <v>6.7941545028321952</v>
      </c>
      <c r="AF77" s="54">
        <f>IF('Fixed data'!$G$19=FALSE,AF64+AF76,AF64)</f>
        <v>6.8352021920974506</v>
      </c>
      <c r="AG77" s="54">
        <f>IF('Fixed data'!$G$19=FALSE,AG64+AG76,AG64)</f>
        <v>6.8756363842191597</v>
      </c>
      <c r="AH77" s="54">
        <f>IF('Fixed data'!$G$19=FALSE,AH64+AH76,AH64)</f>
        <v>6.9154570791973207</v>
      </c>
      <c r="AI77" s="54">
        <f>IF('Fixed data'!$G$19=FALSE,AI64+AI76,AI64)</f>
        <v>6.9546487822299108</v>
      </c>
      <c r="AJ77" s="54">
        <f>IF('Fixed data'!$G$19=FALSE,AJ64+AJ76,AJ64)</f>
        <v>6.9808474272785102</v>
      </c>
      <c r="AK77" s="54">
        <f>IF('Fixed data'!$G$19=FALSE,AK64+AK76,AK64)</f>
        <v>7.0070460723271095</v>
      </c>
      <c r="AL77" s="54">
        <f>IF('Fixed data'!$G$19=FALSE,AL64+AL76,AL64)</f>
        <v>7.0332447173757089</v>
      </c>
      <c r="AM77" s="54">
        <f>IF('Fixed data'!$G$19=FALSE,AM64+AM76,AM64)</f>
        <v>7.0594433624243074</v>
      </c>
      <c r="AN77" s="54">
        <f>IF('Fixed data'!$G$19=FALSE,AN64+AN76,AN64)</f>
        <v>7.0856575022749295</v>
      </c>
      <c r="AO77" s="54">
        <f>IF('Fixed data'!$G$19=FALSE,AO64+AO76,AO64)</f>
        <v>7.1118561473235271</v>
      </c>
      <c r="AP77" s="54">
        <f>IF('Fixed data'!$G$19=FALSE,AP64+AP76,AP64)</f>
        <v>7.1380547923721274</v>
      </c>
      <c r="AQ77" s="54">
        <f>IF('Fixed data'!$G$19=FALSE,AQ64+AQ76,AQ64)</f>
        <v>7.1642534374207258</v>
      </c>
      <c r="AR77" s="54">
        <f>IF('Fixed data'!$G$19=FALSE,AR64+AR76,AR64)</f>
        <v>7.1904520824693252</v>
      </c>
      <c r="AS77" s="54">
        <f>IF('Fixed data'!$G$19=FALSE,AS64+AS76,AS64)</f>
        <v>7.2166662223199465</v>
      </c>
      <c r="AT77" s="54">
        <f>IF('Fixed data'!$G$19=FALSE,AT64+AT76,AT64)</f>
        <v>7.2428493725665231</v>
      </c>
      <c r="AU77" s="54">
        <f>IF('Fixed data'!$G$19=FALSE,AU64+AU76,AU64)</f>
        <v>7.2690480176151224</v>
      </c>
      <c r="AV77" s="54">
        <f>IF('Fixed data'!$G$19=FALSE,AV64+AV76,AV64)</f>
        <v>7.2952466626637218</v>
      </c>
      <c r="AW77" s="54">
        <f>IF('Fixed data'!$G$19=FALSE,AW64+AW76,AW64)</f>
        <v>7.3214298129102984</v>
      </c>
      <c r="AX77" s="54">
        <f>IF('Fixed data'!$G$19=FALSE,AX64+AX76,AX64)</f>
        <v>0.65127398104367962</v>
      </c>
      <c r="AY77" s="54">
        <f>IF('Fixed data'!$G$19=FALSE,AY64+AY76,AY64)</f>
        <v>0.68287670630736141</v>
      </c>
      <c r="AZ77" s="54">
        <f>IF('Fixed data'!$G$19=FALSE,AZ64+AZ76,AZ64)</f>
        <v>0.7113622726528761</v>
      </c>
      <c r="BA77" s="54">
        <f>IF('Fixed data'!$G$19=FALSE,BA64+BA76,BA64)</f>
        <v>0.73664547225819321</v>
      </c>
      <c r="BB77" s="54">
        <f>IF('Fixed data'!$G$19=FALSE,BB64+BB76,BB64)</f>
        <v>0.75934157144618619</v>
      </c>
      <c r="BC77" s="54">
        <f>IF('Fixed data'!$G$19=FALSE,BC64+BC76,BC64)</f>
        <v>0.77924287017603233</v>
      </c>
      <c r="BD77" s="54">
        <f>IF('Fixed data'!$G$19=FALSE,BD64+BD76,BD64)</f>
        <v>0.79642795841989322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-0.40454474589371969</v>
      </c>
      <c r="F80" s="55">
        <f t="shared" ref="F80:BD80" si="11">F77*F78</f>
        <v>5.4189107071352799E-2</v>
      </c>
      <c r="G80" s="55">
        <f t="shared" si="11"/>
        <v>0.43372038854270123</v>
      </c>
      <c r="H80" s="55">
        <f t="shared" si="11"/>
        <v>0.75653837404121393</v>
      </c>
      <c r="I80" s="55">
        <f t="shared" si="11"/>
        <v>1.1875348993634112</v>
      </c>
      <c r="J80" s="55">
        <f t="shared" si="11"/>
        <v>1.5245445883755877</v>
      </c>
      <c r="K80" s="55">
        <f t="shared" si="11"/>
        <v>1.8029194582515697</v>
      </c>
      <c r="L80" s="55">
        <f t="shared" si="11"/>
        <v>2.0763309960018264</v>
      </c>
      <c r="M80" s="55">
        <f t="shared" si="11"/>
        <v>2.7174777839173179</v>
      </c>
      <c r="N80" s="55">
        <f t="shared" si="11"/>
        <v>2.8651622912391228</v>
      </c>
      <c r="O80" s="55">
        <f t="shared" si="11"/>
        <v>3.0009455433491294</v>
      </c>
      <c r="P80" s="55">
        <f t="shared" si="11"/>
        <v>3.1265251056330854</v>
      </c>
      <c r="Q80" s="55">
        <f t="shared" si="11"/>
        <v>3.2357198783259595</v>
      </c>
      <c r="R80" s="55">
        <f t="shared" si="11"/>
        <v>3.3137673980065876</v>
      </c>
      <c r="S80" s="55">
        <f t="shared" si="11"/>
        <v>3.3770667797989216</v>
      </c>
      <c r="T80" s="55">
        <f t="shared" si="11"/>
        <v>3.421899709598736</v>
      </c>
      <c r="U80" s="55">
        <f t="shared" si="11"/>
        <v>3.4210272150733281</v>
      </c>
      <c r="V80" s="55">
        <f t="shared" si="11"/>
        <v>3.3839388177870626</v>
      </c>
      <c r="W80" s="55">
        <f t="shared" si="11"/>
        <v>3.3287073020757716</v>
      </c>
      <c r="X80" s="55">
        <f t="shared" si="11"/>
        <v>3.2511363814990712</v>
      </c>
      <c r="Y80" s="55">
        <f t="shared" si="11"/>
        <v>3.170236743816337</v>
      </c>
      <c r="Z80" s="55">
        <f t="shared" si="11"/>
        <v>3.0863713973593847</v>
      </c>
      <c r="AA80" s="55">
        <f t="shared" si="11"/>
        <v>3.0024864227051147</v>
      </c>
      <c r="AB80" s="55">
        <f t="shared" si="11"/>
        <v>2.9200049355617343</v>
      </c>
      <c r="AC80" s="55">
        <f t="shared" si="11"/>
        <v>2.8394088118427607</v>
      </c>
      <c r="AD80" s="55">
        <f t="shared" si="11"/>
        <v>2.7606736395268405</v>
      </c>
      <c r="AE80" s="55">
        <f t="shared" si="11"/>
        <v>2.6837742047735826</v>
      </c>
      <c r="AF80" s="55">
        <f t="shared" si="11"/>
        <v>2.6086845841081656</v>
      </c>
      <c r="AG80" s="55">
        <f t="shared" si="11"/>
        <v>2.5353782309486772</v>
      </c>
      <c r="AH80" s="55">
        <f t="shared" si="11"/>
        <v>2.4638280567648616</v>
      </c>
      <c r="AI80" s="55">
        <f t="shared" si="11"/>
        <v>2.7817701120020861</v>
      </c>
      <c r="AJ80" s="55">
        <f t="shared" si="11"/>
        <v>2.7109215856720037</v>
      </c>
      <c r="AK80" s="55">
        <f t="shared" si="11"/>
        <v>2.6418402813481396</v>
      </c>
      <c r="AL80" s="55">
        <f t="shared" si="11"/>
        <v>2.574483357437237</v>
      </c>
      <c r="AM80" s="55">
        <f t="shared" si="11"/>
        <v>2.508808968774217</v>
      </c>
      <c r="AN80" s="55">
        <f t="shared" si="11"/>
        <v>2.4447815911310249</v>
      </c>
      <c r="AO80" s="55">
        <f t="shared" si="11"/>
        <v>2.3823504593838272</v>
      </c>
      <c r="AP80" s="55">
        <f t="shared" si="11"/>
        <v>2.3214820955789048</v>
      </c>
      <c r="AQ80" s="55">
        <f t="shared" si="11"/>
        <v>2.2621384272869407</v>
      </c>
      <c r="AR80" s="55">
        <f t="shared" si="11"/>
        <v>2.204282274137237</v>
      </c>
      <c r="AS80" s="55">
        <f t="shared" si="11"/>
        <v>2.1478819398382969</v>
      </c>
      <c r="AT80" s="55">
        <f t="shared" si="11"/>
        <v>2.0928881344655879</v>
      </c>
      <c r="AU80" s="55">
        <f t="shared" si="11"/>
        <v>2.0392800724363864</v>
      </c>
      <c r="AV80" s="55">
        <f t="shared" si="11"/>
        <v>1.9870193371226019</v>
      </c>
      <c r="AW80" s="55">
        <f t="shared" si="11"/>
        <v>1.9360688237146966</v>
      </c>
      <c r="AX80" s="55">
        <f t="shared" si="11"/>
        <v>0.16720582062218045</v>
      </c>
      <c r="AY80" s="55">
        <f t="shared" si="11"/>
        <v>0.17021300444602019</v>
      </c>
      <c r="AZ80" s="55">
        <f t="shared" si="11"/>
        <v>0.17214881702231605</v>
      </c>
      <c r="BA80" s="55">
        <f t="shared" si="11"/>
        <v>0.17307506894267549</v>
      </c>
      <c r="BB80" s="55">
        <f t="shared" si="11"/>
        <v>0.17321118842555236</v>
      </c>
      <c r="BC80" s="55">
        <f t="shared" si="11"/>
        <v>0.17257360734256419</v>
      </c>
      <c r="BD80" s="55">
        <f t="shared" si="11"/>
        <v>0.17124220554065175</v>
      </c>
    </row>
    <row r="81" spans="1:56" x14ac:dyDescent="0.3">
      <c r="A81" s="74"/>
      <c r="B81" s="15" t="s">
        <v>18</v>
      </c>
      <c r="C81" s="15"/>
      <c r="D81" s="14" t="s">
        <v>40</v>
      </c>
      <c r="E81" s="56">
        <f>+E80</f>
        <v>-0.40454474589371969</v>
      </c>
      <c r="F81" s="56">
        <f t="shared" ref="F81:BD81" si="12">+E81+F80</f>
        <v>-0.35035563882236687</v>
      </c>
      <c r="G81" s="56">
        <f t="shared" si="12"/>
        <v>8.3364749720334363E-2</v>
      </c>
      <c r="H81" s="56">
        <f t="shared" si="12"/>
        <v>0.8399031237615483</v>
      </c>
      <c r="I81" s="56">
        <f t="shared" si="12"/>
        <v>2.0274380231249594</v>
      </c>
      <c r="J81" s="56">
        <f t="shared" si="12"/>
        <v>3.5519826115005468</v>
      </c>
      <c r="K81" s="56">
        <f t="shared" si="12"/>
        <v>5.3549020697521161</v>
      </c>
      <c r="L81" s="56">
        <f t="shared" si="12"/>
        <v>7.4312330657539425</v>
      </c>
      <c r="M81" s="56">
        <f t="shared" si="12"/>
        <v>10.148710849671261</v>
      </c>
      <c r="N81" s="56">
        <f t="shared" si="12"/>
        <v>13.013873140910384</v>
      </c>
      <c r="O81" s="56">
        <f t="shared" si="12"/>
        <v>16.014818684259513</v>
      </c>
      <c r="P81" s="56">
        <f t="shared" si="12"/>
        <v>19.141343789892598</v>
      </c>
      <c r="Q81" s="56">
        <f t="shared" si="12"/>
        <v>22.377063668218558</v>
      </c>
      <c r="R81" s="56">
        <f t="shared" si="12"/>
        <v>25.690831066225144</v>
      </c>
      <c r="S81" s="56">
        <f t="shared" si="12"/>
        <v>29.067897846024067</v>
      </c>
      <c r="T81" s="56">
        <f t="shared" si="12"/>
        <v>32.4897975556228</v>
      </c>
      <c r="U81" s="56">
        <f t="shared" si="12"/>
        <v>35.910824770696131</v>
      </c>
      <c r="V81" s="56">
        <f t="shared" si="12"/>
        <v>39.294763588483193</v>
      </c>
      <c r="W81" s="56">
        <f t="shared" si="12"/>
        <v>42.623470890558963</v>
      </c>
      <c r="X81" s="56">
        <f t="shared" si="12"/>
        <v>45.874607272058036</v>
      </c>
      <c r="Y81" s="56">
        <f t="shared" si="12"/>
        <v>49.044844015874375</v>
      </c>
      <c r="Z81" s="56">
        <f t="shared" si="12"/>
        <v>52.131215413233761</v>
      </c>
      <c r="AA81" s="56">
        <f t="shared" si="12"/>
        <v>55.133701835938879</v>
      </c>
      <c r="AB81" s="56">
        <f t="shared" si="12"/>
        <v>58.053706771500615</v>
      </c>
      <c r="AC81" s="56">
        <f t="shared" si="12"/>
        <v>60.893115583343373</v>
      </c>
      <c r="AD81" s="56">
        <f t="shared" si="12"/>
        <v>63.653789222870216</v>
      </c>
      <c r="AE81" s="56">
        <f t="shared" si="12"/>
        <v>66.337563427643801</v>
      </c>
      <c r="AF81" s="56">
        <f t="shared" si="12"/>
        <v>68.946248011751962</v>
      </c>
      <c r="AG81" s="56">
        <f t="shared" si="12"/>
        <v>71.481626242700642</v>
      </c>
      <c r="AH81" s="56">
        <f t="shared" si="12"/>
        <v>73.94545429946551</v>
      </c>
      <c r="AI81" s="56">
        <f t="shared" si="12"/>
        <v>76.727224411467603</v>
      </c>
      <c r="AJ81" s="56">
        <f t="shared" si="12"/>
        <v>79.4381459971396</v>
      </c>
      <c r="AK81" s="56">
        <f t="shared" si="12"/>
        <v>82.079986278487738</v>
      </c>
      <c r="AL81" s="56">
        <f t="shared" si="12"/>
        <v>84.654469635924968</v>
      </c>
      <c r="AM81" s="56">
        <f t="shared" si="12"/>
        <v>87.163278604699187</v>
      </c>
      <c r="AN81" s="56">
        <f t="shared" si="12"/>
        <v>89.608060195830205</v>
      </c>
      <c r="AO81" s="56">
        <f t="shared" si="12"/>
        <v>91.990410655214035</v>
      </c>
      <c r="AP81" s="56">
        <f t="shared" si="12"/>
        <v>94.311892750792936</v>
      </c>
      <c r="AQ81" s="56">
        <f t="shared" si="12"/>
        <v>96.574031178079878</v>
      </c>
      <c r="AR81" s="56">
        <f t="shared" si="12"/>
        <v>98.77831345221712</v>
      </c>
      <c r="AS81" s="56">
        <f t="shared" si="12"/>
        <v>100.92619539205542</v>
      </c>
      <c r="AT81" s="56">
        <f t="shared" si="12"/>
        <v>103.019083526521</v>
      </c>
      <c r="AU81" s="56">
        <f t="shared" si="12"/>
        <v>105.05836359895738</v>
      </c>
      <c r="AV81" s="56">
        <f t="shared" si="12"/>
        <v>107.04538293607999</v>
      </c>
      <c r="AW81" s="56">
        <f t="shared" si="12"/>
        <v>108.98145175979468</v>
      </c>
      <c r="AX81" s="56">
        <f t="shared" si="12"/>
        <v>109.14865758041687</v>
      </c>
      <c r="AY81" s="56">
        <f t="shared" si="12"/>
        <v>109.31887058486289</v>
      </c>
      <c r="AZ81" s="56">
        <f t="shared" si="12"/>
        <v>109.49101940188521</v>
      </c>
      <c r="BA81" s="56">
        <f t="shared" si="12"/>
        <v>109.66409447082789</v>
      </c>
      <c r="BB81" s="56">
        <f t="shared" si="12"/>
        <v>109.83730565925345</v>
      </c>
      <c r="BC81" s="56">
        <f t="shared" si="12"/>
        <v>110.00987926659602</v>
      </c>
      <c r="BD81" s="56">
        <f t="shared" si="12"/>
        <v>110.18112147213667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3"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3"/>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3"/>
      <c r="B88" s="4" t="s">
        <v>213</v>
      </c>
      <c r="D88" s="4" t="s">
        <v>208</v>
      </c>
      <c r="E88" s="139">
        <v>0</v>
      </c>
      <c r="F88" s="139">
        <v>12811.154279607304</v>
      </c>
      <c r="G88" s="139">
        <v>24192.612856817475</v>
      </c>
      <c r="H88" s="139">
        <v>34776.319095046965</v>
      </c>
      <c r="I88" s="139">
        <v>48722.545491399214</v>
      </c>
      <c r="J88" s="139">
        <v>60756.505301954152</v>
      </c>
      <c r="K88" s="139">
        <v>71661.424180000089</v>
      </c>
      <c r="L88" s="139">
        <v>82880.833750455131</v>
      </c>
      <c r="M88" s="139">
        <v>97174.522216439043</v>
      </c>
      <c r="N88" s="139">
        <v>103810.76050222827</v>
      </c>
      <c r="O88" s="139">
        <v>110458.77123393059</v>
      </c>
      <c r="P88" s="139">
        <v>117157.47850038571</v>
      </c>
      <c r="Q88" s="139">
        <v>123682.20715489276</v>
      </c>
      <c r="R88" s="139">
        <v>129465.92709557267</v>
      </c>
      <c r="S88" s="139">
        <v>135021.91705048986</v>
      </c>
      <c r="T88" s="139">
        <v>140168.58969341623</v>
      </c>
      <c r="U88" s="139">
        <v>143751.07333703345</v>
      </c>
      <c r="V88" s="139">
        <v>145982.75093396119</v>
      </c>
      <c r="W88" s="139">
        <v>147500.49728631758</v>
      </c>
      <c r="X88" s="139">
        <v>148038.24156632161</v>
      </c>
      <c r="Y88" s="139">
        <v>148366.60309906653</v>
      </c>
      <c r="Z88" s="139">
        <v>148480.77890078351</v>
      </c>
      <c r="AA88" s="139">
        <v>148505.1250472441</v>
      </c>
      <c r="AB88" s="139">
        <v>148505.1250472441</v>
      </c>
      <c r="AC88" s="139">
        <v>148505.1250472441</v>
      </c>
      <c r="AD88" s="139">
        <v>148505.1250472441</v>
      </c>
      <c r="AE88" s="139">
        <v>148505.1250472441</v>
      </c>
      <c r="AF88" s="139">
        <v>148505.1250472441</v>
      </c>
      <c r="AG88" s="139">
        <v>148505.1250472441</v>
      </c>
      <c r="AH88" s="139">
        <v>148505.1250472441</v>
      </c>
      <c r="AI88" s="139">
        <v>148505.1250472441</v>
      </c>
      <c r="AJ88" s="139">
        <v>148505.1250472441</v>
      </c>
      <c r="AK88" s="139">
        <v>148505.1250472441</v>
      </c>
      <c r="AL88" s="139">
        <v>148505.1250472441</v>
      </c>
      <c r="AM88" s="139">
        <v>148505.1250472441</v>
      </c>
      <c r="AN88" s="139">
        <v>148505.1250472441</v>
      </c>
      <c r="AO88" s="139">
        <v>148505.1250472441</v>
      </c>
      <c r="AP88" s="139">
        <v>148505.1250472441</v>
      </c>
      <c r="AQ88" s="139">
        <v>148505.1250472441</v>
      </c>
      <c r="AR88" s="139">
        <v>148505.1250472441</v>
      </c>
      <c r="AS88" s="139">
        <v>148505.1250472441</v>
      </c>
      <c r="AT88" s="139">
        <v>148505.1250472441</v>
      </c>
      <c r="AU88" s="139">
        <v>148505.1250472441</v>
      </c>
      <c r="AV88" s="139">
        <v>148505.1250472441</v>
      </c>
      <c r="AW88" s="139">
        <v>148505.1250472441</v>
      </c>
      <c r="AX88" s="43"/>
      <c r="AY88" s="43"/>
      <c r="AZ88" s="43"/>
      <c r="BA88" s="43"/>
      <c r="BB88" s="43"/>
      <c r="BC88" s="43"/>
      <c r="BD88" s="43"/>
    </row>
    <row r="89" spans="1:56" x14ac:dyDescent="0.3">
      <c r="A89" s="173"/>
      <c r="B89" s="4" t="s">
        <v>214</v>
      </c>
      <c r="D89" s="4" t="s">
        <v>88</v>
      </c>
      <c r="E89" s="139">
        <v>0</v>
      </c>
      <c r="F89" s="139">
        <v>955807.46893237717</v>
      </c>
      <c r="G89" s="139">
        <v>1804949.890775458</v>
      </c>
      <c r="H89" s="139">
        <v>2594569.3331402885</v>
      </c>
      <c r="I89" s="139">
        <v>3635058.353047994</v>
      </c>
      <c r="J89" s="139">
        <v>4532879.4606194999</v>
      </c>
      <c r="K89" s="139">
        <v>5346461.7718373928</v>
      </c>
      <c r="L89" s="139">
        <v>6183501.7055341704</v>
      </c>
      <c r="M89" s="139">
        <v>7249909.4558400568</v>
      </c>
      <c r="N89" s="139">
        <v>7745019.1985962298</v>
      </c>
      <c r="O89" s="139">
        <v>8241006.9364051912</v>
      </c>
      <c r="P89" s="139">
        <v>8740776.9254379869</v>
      </c>
      <c r="Q89" s="139">
        <v>9227566.8638703115</v>
      </c>
      <c r="R89" s="139">
        <v>9659072.3566245753</v>
      </c>
      <c r="S89" s="139">
        <v>10073587.187168669</v>
      </c>
      <c r="T89" s="139">
        <v>10457564.060468409</v>
      </c>
      <c r="U89" s="139">
        <v>10724841.794316156</v>
      </c>
      <c r="V89" s="139">
        <v>10891340.269535456</v>
      </c>
      <c r="W89" s="139">
        <v>11004574.712141888</v>
      </c>
      <c r="X89" s="139">
        <v>11044694.318136543</v>
      </c>
      <c r="Y89" s="139">
        <v>11069192.404615894</v>
      </c>
      <c r="Z89" s="139">
        <v>11077710.715238219</v>
      </c>
      <c r="AA89" s="139">
        <v>11079527.114747299</v>
      </c>
      <c r="AB89" s="139">
        <v>11079527.114747299</v>
      </c>
      <c r="AC89" s="139">
        <v>11079527.114747299</v>
      </c>
      <c r="AD89" s="139">
        <v>11079527.114747299</v>
      </c>
      <c r="AE89" s="139">
        <v>11079527.114747299</v>
      </c>
      <c r="AF89" s="139">
        <v>11079527.114747299</v>
      </c>
      <c r="AG89" s="139">
        <v>11079527.114747299</v>
      </c>
      <c r="AH89" s="139">
        <v>11079527.114747299</v>
      </c>
      <c r="AI89" s="139">
        <v>11079527.114747299</v>
      </c>
      <c r="AJ89" s="139">
        <v>11079527.114747299</v>
      </c>
      <c r="AK89" s="139">
        <v>11079527.114747299</v>
      </c>
      <c r="AL89" s="139">
        <v>11079527.114747299</v>
      </c>
      <c r="AM89" s="139">
        <v>11079527.114747299</v>
      </c>
      <c r="AN89" s="139">
        <v>11079527.114747299</v>
      </c>
      <c r="AO89" s="139">
        <v>11079527.114747299</v>
      </c>
      <c r="AP89" s="139">
        <v>11079527.114747299</v>
      </c>
      <c r="AQ89" s="139">
        <v>11079527.114747299</v>
      </c>
      <c r="AR89" s="139">
        <v>11079527.114747299</v>
      </c>
      <c r="AS89" s="139">
        <v>11079527.114747299</v>
      </c>
      <c r="AT89" s="139">
        <v>11079527.114747299</v>
      </c>
      <c r="AU89" s="139">
        <v>11079527.114747299</v>
      </c>
      <c r="AV89" s="139">
        <v>11079527.114747299</v>
      </c>
      <c r="AW89" s="139">
        <v>11079527.114747299</v>
      </c>
      <c r="AX89" s="43"/>
      <c r="AY89" s="43"/>
      <c r="AZ89" s="43"/>
      <c r="BA89" s="43"/>
      <c r="BB89" s="43"/>
      <c r="BC89" s="43"/>
      <c r="BD89" s="43"/>
    </row>
    <row r="90" spans="1:56" ht="16.5" x14ac:dyDescent="0.3">
      <c r="A90" s="173"/>
      <c r="B90" s="4" t="s">
        <v>331</v>
      </c>
      <c r="D90" s="4" t="s">
        <v>89</v>
      </c>
      <c r="E90" s="140">
        <v>0</v>
      </c>
      <c r="F90" s="140">
        <v>1.2923745231428621</v>
      </c>
      <c r="G90" s="140">
        <v>2.7579951952130983</v>
      </c>
      <c r="H90" s="140">
        <v>4.0940054589964836</v>
      </c>
      <c r="I90" s="140">
        <v>5.2481742102138274</v>
      </c>
      <c r="J90" s="140">
        <v>6.4061588730888843</v>
      </c>
      <c r="K90" s="140">
        <v>7.5055451544322551</v>
      </c>
      <c r="L90" s="140">
        <v>8.7290054538547803</v>
      </c>
      <c r="M90" s="140">
        <v>10.052739473854857</v>
      </c>
      <c r="N90" s="140">
        <v>10.668145213127382</v>
      </c>
      <c r="O90" s="140">
        <v>11.279520281669678</v>
      </c>
      <c r="P90" s="140">
        <v>11.8879982001742</v>
      </c>
      <c r="Q90" s="140">
        <v>12.463767962058414</v>
      </c>
      <c r="R90" s="140">
        <v>12.942601325398943</v>
      </c>
      <c r="S90" s="140">
        <v>13.383820634095128</v>
      </c>
      <c r="T90" s="140">
        <v>13.772728391464538</v>
      </c>
      <c r="U90" s="140">
        <v>14.028938227291293</v>
      </c>
      <c r="V90" s="140">
        <v>14.194043415863277</v>
      </c>
      <c r="W90" s="140">
        <v>14.296242998751699</v>
      </c>
      <c r="X90" s="140">
        <v>14.321537110289025</v>
      </c>
      <c r="Y90" s="140">
        <v>14.336143890054174</v>
      </c>
      <c r="Z90" s="140">
        <v>14.341160888063353</v>
      </c>
      <c r="AA90" s="140">
        <v>14.342230665125035</v>
      </c>
      <c r="AB90" s="140">
        <v>14.342230665125035</v>
      </c>
      <c r="AC90" s="140">
        <v>14.342230665125035</v>
      </c>
      <c r="AD90" s="140">
        <v>14.342230665125035</v>
      </c>
      <c r="AE90" s="140">
        <v>14.342230665125035</v>
      </c>
      <c r="AF90" s="140">
        <v>14.342230665125035</v>
      </c>
      <c r="AG90" s="140">
        <v>14.342230665125035</v>
      </c>
      <c r="AH90" s="140">
        <v>14.342230665125035</v>
      </c>
      <c r="AI90" s="140">
        <v>14.342230665125035</v>
      </c>
      <c r="AJ90" s="140">
        <v>14.342230665125035</v>
      </c>
      <c r="AK90" s="140">
        <v>14.342230665125035</v>
      </c>
      <c r="AL90" s="140">
        <v>14.342230665125035</v>
      </c>
      <c r="AM90" s="140">
        <v>14.342230665125035</v>
      </c>
      <c r="AN90" s="140">
        <v>14.342230665125035</v>
      </c>
      <c r="AO90" s="140">
        <v>14.342230665125035</v>
      </c>
      <c r="AP90" s="140">
        <v>14.342230665125035</v>
      </c>
      <c r="AQ90" s="140">
        <v>14.342230665125035</v>
      </c>
      <c r="AR90" s="140">
        <v>14.342230665125035</v>
      </c>
      <c r="AS90" s="140">
        <v>14.342230665125035</v>
      </c>
      <c r="AT90" s="140">
        <v>14.342230665125035</v>
      </c>
      <c r="AU90" s="140">
        <v>14.342230665125035</v>
      </c>
      <c r="AV90" s="140">
        <v>14.342230665125035</v>
      </c>
      <c r="AW90" s="140">
        <v>14.342230665125035</v>
      </c>
      <c r="AX90" s="37"/>
      <c r="AY90" s="37"/>
      <c r="AZ90" s="37"/>
      <c r="BA90" s="37"/>
      <c r="BB90" s="37"/>
      <c r="BC90" s="37"/>
      <c r="BD90" s="37"/>
    </row>
    <row r="91" spans="1:56" ht="16.5" x14ac:dyDescent="0.3">
      <c r="A91" s="173"/>
      <c r="B91" s="4" t="s">
        <v>332</v>
      </c>
      <c r="D91" s="4" t="s">
        <v>42</v>
      </c>
      <c r="E91" s="140">
        <v>0</v>
      </c>
      <c r="F91" s="140">
        <v>3.4299994101213583E-3</v>
      </c>
      <c r="G91" s="140">
        <v>6.7629637824959555E-3</v>
      </c>
      <c r="H91" s="140">
        <v>9.6461103624573049E-3</v>
      </c>
      <c r="I91" s="140">
        <v>1.2702790761350492E-2</v>
      </c>
      <c r="J91" s="140">
        <v>1.5162296005347896E-2</v>
      </c>
      <c r="K91" s="140">
        <v>1.7807128530759438E-2</v>
      </c>
      <c r="L91" s="140">
        <v>2.0356814574159648E-2</v>
      </c>
      <c r="M91" s="140">
        <v>2.317505779578289E-2</v>
      </c>
      <c r="N91" s="140">
        <v>2.4576462407158061E-2</v>
      </c>
      <c r="O91" s="140">
        <v>2.5971062017756549E-2</v>
      </c>
      <c r="P91" s="140">
        <v>2.7355711370382195E-2</v>
      </c>
      <c r="Q91" s="140">
        <v>2.8609247780945778E-2</v>
      </c>
      <c r="R91" s="140">
        <v>2.9647923622497289E-2</v>
      </c>
      <c r="S91" s="140">
        <v>3.0618948936470526E-2</v>
      </c>
      <c r="T91" s="140">
        <v>3.1448015127761991E-2</v>
      </c>
      <c r="U91" s="140">
        <v>3.1979174687256078E-2</v>
      </c>
      <c r="V91" s="140">
        <v>3.231065490955428E-2</v>
      </c>
      <c r="W91" s="140">
        <v>3.2517961105977551E-2</v>
      </c>
      <c r="X91" s="140">
        <v>3.2570814790989569E-2</v>
      </c>
      <c r="Y91" s="140">
        <v>3.2602994367248089E-2</v>
      </c>
      <c r="Z91" s="140">
        <v>3.2616643806790926E-2</v>
      </c>
      <c r="AA91" s="140">
        <v>3.2620815088595267E-2</v>
      </c>
      <c r="AB91" s="140">
        <v>3.2620815088595267E-2</v>
      </c>
      <c r="AC91" s="140">
        <v>3.2620815088595267E-2</v>
      </c>
      <c r="AD91" s="140">
        <v>3.2620815088595267E-2</v>
      </c>
      <c r="AE91" s="140">
        <v>3.2620815088595267E-2</v>
      </c>
      <c r="AF91" s="140">
        <v>3.2620815088595267E-2</v>
      </c>
      <c r="AG91" s="140">
        <v>3.2620815088595267E-2</v>
      </c>
      <c r="AH91" s="140">
        <v>3.2620815088595267E-2</v>
      </c>
      <c r="AI91" s="140">
        <v>3.2620815088595267E-2</v>
      </c>
      <c r="AJ91" s="140">
        <v>3.2620815088595267E-2</v>
      </c>
      <c r="AK91" s="140">
        <v>3.2620815088595267E-2</v>
      </c>
      <c r="AL91" s="140">
        <v>3.2620815088595267E-2</v>
      </c>
      <c r="AM91" s="140">
        <v>3.2620815088595267E-2</v>
      </c>
      <c r="AN91" s="140">
        <v>3.2620815088595267E-2</v>
      </c>
      <c r="AO91" s="140">
        <v>3.2620815088595267E-2</v>
      </c>
      <c r="AP91" s="140">
        <v>3.2620815088595267E-2</v>
      </c>
      <c r="AQ91" s="140">
        <v>3.2620815088595267E-2</v>
      </c>
      <c r="AR91" s="140">
        <v>3.2620815088595267E-2</v>
      </c>
      <c r="AS91" s="140">
        <v>3.2620815088595267E-2</v>
      </c>
      <c r="AT91" s="140">
        <v>3.2620815088595267E-2</v>
      </c>
      <c r="AU91" s="140">
        <v>3.2620815088595267E-2</v>
      </c>
      <c r="AV91" s="140">
        <v>3.2620815088595267E-2</v>
      </c>
      <c r="AW91" s="140">
        <v>3.2620815088595267E-2</v>
      </c>
      <c r="AX91" s="35"/>
      <c r="AY91" s="35"/>
      <c r="AZ91" s="35"/>
      <c r="BA91" s="35"/>
      <c r="BB91" s="35"/>
      <c r="BC91" s="35"/>
      <c r="BD91" s="35"/>
    </row>
    <row r="92" spans="1:56" ht="16.5" x14ac:dyDescent="0.3">
      <c r="A92" s="173"/>
      <c r="B92" s="4" t="s">
        <v>333</v>
      </c>
      <c r="D92" s="4" t="s">
        <v>42</v>
      </c>
      <c r="E92" s="140">
        <v>0</v>
      </c>
      <c r="F92" s="140">
        <v>7.5965171529331008E-3</v>
      </c>
      <c r="G92" s="140">
        <v>1.4979492861651924E-2</v>
      </c>
      <c r="H92" s="140">
        <v>2.1366833359101205E-2</v>
      </c>
      <c r="I92" s="140">
        <v>2.8136753014727397E-2</v>
      </c>
      <c r="J92" s="140">
        <v>3.3583694382677387E-2</v>
      </c>
      <c r="K92" s="140">
        <v>3.9440867091285831E-2</v>
      </c>
      <c r="L92" s="140">
        <v>4.5088349126866309E-2</v>
      </c>
      <c r="M92" s="140">
        <v>5.1328970450307654E-2</v>
      </c>
      <c r="N92" s="140">
        <v>5.4432535494829501E-2</v>
      </c>
      <c r="O92" s="140">
        <v>5.7520948527340424E-2</v>
      </c>
      <c r="P92" s="140">
        <v>6.0587378671243586E-2</v>
      </c>
      <c r="Q92" s="140">
        <v>6.3363523185287096E-2</v>
      </c>
      <c r="R92" s="140">
        <v>6.566360173630624E-2</v>
      </c>
      <c r="S92" s="140">
        <v>6.7813864774978708E-2</v>
      </c>
      <c r="T92" s="140">
        <v>6.9649899171471893E-2</v>
      </c>
      <c r="U92" s="140">
        <v>7.0826098632344667E-2</v>
      </c>
      <c r="V92" s="140">
        <v>7.1559976138144479E-2</v>
      </c>
      <c r="W92" s="140">
        <v>7.2018898680263191E-2</v>
      </c>
      <c r="X92" s="140">
        <v>7.2135954505619437E-2</v>
      </c>
      <c r="Y92" s="140">
        <v>7.2207227416163311E-2</v>
      </c>
      <c r="Z92" s="140">
        <v>7.2237442857913475E-2</v>
      </c>
      <c r="AA92" s="140">
        <v>7.2246669337942576E-2</v>
      </c>
      <c r="AB92" s="140">
        <v>7.2246669337942576E-2</v>
      </c>
      <c r="AC92" s="140">
        <v>7.2246669337942576E-2</v>
      </c>
      <c r="AD92" s="140">
        <v>7.2246669337942576E-2</v>
      </c>
      <c r="AE92" s="140">
        <v>7.2246669337942576E-2</v>
      </c>
      <c r="AF92" s="140">
        <v>7.2246669337942576E-2</v>
      </c>
      <c r="AG92" s="140">
        <v>7.2246669337942576E-2</v>
      </c>
      <c r="AH92" s="140">
        <v>7.2246669337942576E-2</v>
      </c>
      <c r="AI92" s="140">
        <v>7.2246669337942576E-2</v>
      </c>
      <c r="AJ92" s="140">
        <v>7.2246669337942576E-2</v>
      </c>
      <c r="AK92" s="140">
        <v>7.2246669337942576E-2</v>
      </c>
      <c r="AL92" s="140">
        <v>7.2246669337942576E-2</v>
      </c>
      <c r="AM92" s="140">
        <v>7.2246669337942576E-2</v>
      </c>
      <c r="AN92" s="140">
        <v>7.2246669337942576E-2</v>
      </c>
      <c r="AO92" s="140">
        <v>7.2246669337942576E-2</v>
      </c>
      <c r="AP92" s="140">
        <v>7.2246669337942576E-2</v>
      </c>
      <c r="AQ92" s="140">
        <v>7.2246669337942576E-2</v>
      </c>
      <c r="AR92" s="140">
        <v>7.2246669337942576E-2</v>
      </c>
      <c r="AS92" s="140">
        <v>7.2246669337942576E-2</v>
      </c>
      <c r="AT92" s="140">
        <v>7.2246669337942576E-2</v>
      </c>
      <c r="AU92" s="140">
        <v>7.2246669337942576E-2</v>
      </c>
      <c r="AV92" s="140">
        <v>7.2246669337942576E-2</v>
      </c>
      <c r="AW92" s="140">
        <v>7.2246669337942576E-2</v>
      </c>
      <c r="AX92" s="35"/>
      <c r="AY92" s="35"/>
      <c r="AZ92" s="35"/>
      <c r="BA92" s="35"/>
      <c r="BB92" s="35"/>
      <c r="BC92" s="35"/>
      <c r="BD92" s="35"/>
    </row>
    <row r="93" spans="1:56" x14ac:dyDescent="0.3">
      <c r="A93" s="173"/>
      <c r="B93" s="4" t="s">
        <v>215</v>
      </c>
      <c r="D93" s="4" t="s">
        <v>90</v>
      </c>
      <c r="E93" s="140">
        <v>0</v>
      </c>
      <c r="F93" s="140">
        <v>19.822876626146069</v>
      </c>
      <c r="G93" s="140">
        <v>42.302016196246797</v>
      </c>
      <c r="H93" s="140">
        <v>62.796792604953012</v>
      </c>
      <c r="I93" s="140">
        <v>80.502194137556998</v>
      </c>
      <c r="J93" s="140">
        <v>98.267964187133657</v>
      </c>
      <c r="K93" s="140">
        <v>115.13320377556656</v>
      </c>
      <c r="L93" s="140">
        <v>133.90201928371442</v>
      </c>
      <c r="M93" s="140">
        <v>154.20966175154314</v>
      </c>
      <c r="N93" s="140">
        <v>163.65080056125666</v>
      </c>
      <c r="O93" s="140">
        <v>173.03008303182855</v>
      </c>
      <c r="P93" s="140">
        <v>182.36487670068612</v>
      </c>
      <c r="Q93" s="140">
        <v>191.19781586411358</v>
      </c>
      <c r="R93" s="140">
        <v>198.54356543011374</v>
      </c>
      <c r="S93" s="140">
        <v>205.31223897582811</v>
      </c>
      <c r="T93" s="140">
        <v>211.27837117325674</v>
      </c>
      <c r="U93" s="140">
        <v>215.208757342399</v>
      </c>
      <c r="V93" s="140">
        <v>217.74158543668429</v>
      </c>
      <c r="W93" s="140">
        <v>219.30940214268423</v>
      </c>
      <c r="X93" s="140">
        <v>219.69743621411286</v>
      </c>
      <c r="Y93" s="140">
        <v>219.92151407125567</v>
      </c>
      <c r="Z93" s="140">
        <v>219.99847253554134</v>
      </c>
      <c r="AA93" s="140">
        <v>220.01488242839852</v>
      </c>
      <c r="AB93" s="140">
        <v>220.01488242839852</v>
      </c>
      <c r="AC93" s="140">
        <v>220.01488242839852</v>
      </c>
      <c r="AD93" s="140">
        <v>220.01488242839852</v>
      </c>
      <c r="AE93" s="140">
        <v>220.01488242839852</v>
      </c>
      <c r="AF93" s="140">
        <v>220.01488242839852</v>
      </c>
      <c r="AG93" s="140">
        <v>220.01488242839852</v>
      </c>
      <c r="AH93" s="140">
        <v>220.01488242839852</v>
      </c>
      <c r="AI93" s="140">
        <v>220.01488242839852</v>
      </c>
      <c r="AJ93" s="140">
        <v>220.01488242839852</v>
      </c>
      <c r="AK93" s="140">
        <v>220.01488242839852</v>
      </c>
      <c r="AL93" s="140">
        <v>220.01488242839852</v>
      </c>
      <c r="AM93" s="140">
        <v>220.01488242839852</v>
      </c>
      <c r="AN93" s="140">
        <v>220.01488242839852</v>
      </c>
      <c r="AO93" s="140">
        <v>220.01488242839852</v>
      </c>
      <c r="AP93" s="140">
        <v>220.01488242839852</v>
      </c>
      <c r="AQ93" s="140">
        <v>220.01488242839852</v>
      </c>
      <c r="AR93" s="140">
        <v>220.01488242839852</v>
      </c>
      <c r="AS93" s="140">
        <v>220.01488242839852</v>
      </c>
      <c r="AT93" s="140">
        <v>220.01488242839852</v>
      </c>
      <c r="AU93" s="140">
        <v>220.01488242839852</v>
      </c>
      <c r="AV93" s="140">
        <v>220.01488242839852</v>
      </c>
      <c r="AW93" s="140">
        <v>220.01488242839852</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5" t="s">
        <v>11</v>
      </c>
      <c r="B5" s="132" t="s">
        <v>160</v>
      </c>
      <c r="C5" s="135" t="s">
        <v>359</v>
      </c>
    </row>
    <row r="6" spans="1:3" x14ac:dyDescent="0.25">
      <c r="A6" s="186"/>
      <c r="B6" s="133" t="s">
        <v>197</v>
      </c>
      <c r="C6" s="136"/>
    </row>
    <row r="7" spans="1:3" x14ac:dyDescent="0.25">
      <c r="A7" s="186"/>
      <c r="B7" s="133" t="s">
        <v>197</v>
      </c>
      <c r="C7" s="136"/>
    </row>
    <row r="8" spans="1:3" x14ac:dyDescent="0.25">
      <c r="A8" s="186"/>
      <c r="B8" s="133" t="s">
        <v>197</v>
      </c>
      <c r="C8" s="136"/>
    </row>
    <row r="9" spans="1:3" x14ac:dyDescent="0.25">
      <c r="A9" s="186"/>
      <c r="B9" s="133" t="s">
        <v>197</v>
      </c>
      <c r="C9" s="136"/>
    </row>
    <row r="10" spans="1:3" ht="15.75" thickBot="1" x14ac:dyDescent="0.3">
      <c r="A10" s="187"/>
      <c r="B10" s="134" t="s">
        <v>196</v>
      </c>
      <c r="C10" s="137"/>
    </row>
    <row r="11" spans="1:3" ht="45" x14ac:dyDescent="0.25">
      <c r="A11" s="188" t="s">
        <v>300</v>
      </c>
      <c r="B11" s="61" t="s">
        <v>199</v>
      </c>
      <c r="C11" s="136" t="s">
        <v>360</v>
      </c>
    </row>
    <row r="12" spans="1:3" x14ac:dyDescent="0.25">
      <c r="A12" s="188"/>
      <c r="B12" s="61" t="s">
        <v>197</v>
      </c>
      <c r="C12" s="136"/>
    </row>
    <row r="13" spans="1:3" x14ac:dyDescent="0.25">
      <c r="A13" s="188"/>
      <c r="B13" s="61" t="s">
        <v>197</v>
      </c>
      <c r="C13" s="136"/>
    </row>
    <row r="14" spans="1:3" x14ac:dyDescent="0.25">
      <c r="A14" s="188"/>
      <c r="B14" s="61" t="s">
        <v>197</v>
      </c>
      <c r="C14" s="136"/>
    </row>
    <row r="15" spans="1:3" x14ac:dyDescent="0.25">
      <c r="A15" s="188"/>
      <c r="B15" s="61" t="s">
        <v>197</v>
      </c>
      <c r="C15" s="136"/>
    </row>
    <row r="16" spans="1:3" ht="15.75" thickBot="1" x14ac:dyDescent="0.3">
      <c r="A16" s="188"/>
      <c r="B16" s="61" t="s">
        <v>197</v>
      </c>
      <c r="C16" s="136"/>
    </row>
    <row r="17" spans="1:3" ht="15" customHeight="1" x14ac:dyDescent="0.25">
      <c r="A17" s="180" t="s">
        <v>307</v>
      </c>
      <c r="B17" s="132" t="s">
        <v>211</v>
      </c>
      <c r="C17" s="135"/>
    </row>
    <row r="18" spans="1:3" x14ac:dyDescent="0.25">
      <c r="A18" s="181"/>
      <c r="B18" s="133" t="s">
        <v>212</v>
      </c>
      <c r="C18" s="136"/>
    </row>
    <row r="19" spans="1:3" ht="60" x14ac:dyDescent="0.25">
      <c r="A19" s="181"/>
      <c r="B19" s="133" t="s">
        <v>213</v>
      </c>
      <c r="C19" s="136" t="s">
        <v>361</v>
      </c>
    </row>
    <row r="20" spans="1:3" ht="60" x14ac:dyDescent="0.25">
      <c r="A20" s="181"/>
      <c r="B20" s="133" t="s">
        <v>214</v>
      </c>
      <c r="C20" s="136" t="s">
        <v>362</v>
      </c>
    </row>
    <row r="21" spans="1:3" ht="60" x14ac:dyDescent="0.25">
      <c r="A21" s="181"/>
      <c r="B21" s="133" t="s">
        <v>331</v>
      </c>
      <c r="C21" s="136" t="s">
        <v>366</v>
      </c>
    </row>
    <row r="22" spans="1:3" ht="60" x14ac:dyDescent="0.25">
      <c r="A22" s="181"/>
      <c r="B22" s="133" t="s">
        <v>332</v>
      </c>
      <c r="C22" s="136" t="s">
        <v>363</v>
      </c>
    </row>
    <row r="23" spans="1:3" ht="60" x14ac:dyDescent="0.25">
      <c r="A23" s="181"/>
      <c r="B23" s="133" t="s">
        <v>333</v>
      </c>
      <c r="C23" s="136" t="s">
        <v>364</v>
      </c>
    </row>
    <row r="24" spans="1:3" ht="60.75" thickBot="1" x14ac:dyDescent="0.3">
      <c r="A24" s="182"/>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31.59015176156263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56.900215359714139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78.116963872893876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107.49178484796535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1" t="s">
        <v>160</v>
      </c>
      <c r="C13" s="60"/>
      <c r="D13" s="61" t="s">
        <v>40</v>
      </c>
      <c r="E13" s="62">
        <f>'Option 1'!E13*1.1</f>
        <v>-2.1000100000000002</v>
      </c>
      <c r="F13" s="62">
        <f>'Option 1'!F13*1.1</f>
        <v>-2.0776800000000004</v>
      </c>
      <c r="G13" s="62">
        <f>'Option 1'!G13*1.1</f>
        <v>-2.0551300000000001</v>
      </c>
      <c r="H13" s="62">
        <f>'Option 1'!H13*1.1</f>
        <v>-2.0582100000000003</v>
      </c>
      <c r="I13" s="62">
        <f>'Option 1'!I13*1.1</f>
        <v>-2.0350000000000001</v>
      </c>
      <c r="J13" s="62">
        <f>'Option 1'!J13*1.1</f>
        <v>-2.01234</v>
      </c>
      <c r="K13" s="62">
        <f>'Option 1'!K13*1.1</f>
        <v>-1.9902300000000002</v>
      </c>
      <c r="L13" s="62">
        <f>'Option 1'!L13*1.1</f>
        <v>-1.9674600000000002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5"/>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5"/>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5"/>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5"/>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6"/>
      <c r="B18" s="124" t="s">
        <v>196</v>
      </c>
      <c r="C18" s="130"/>
      <c r="D18" s="125" t="s">
        <v>40</v>
      </c>
      <c r="E18" s="59">
        <f>SUM(E13:E17)</f>
        <v>-2.1000100000000002</v>
      </c>
      <c r="F18" s="59">
        <f t="shared" ref="F18:AW18" si="0">SUM(F13:F17)</f>
        <v>-2.0776800000000004</v>
      </c>
      <c r="G18" s="59">
        <f t="shared" si="0"/>
        <v>-2.0551300000000001</v>
      </c>
      <c r="H18" s="59">
        <f t="shared" si="0"/>
        <v>-2.0582100000000003</v>
      </c>
      <c r="I18" s="59">
        <f t="shared" si="0"/>
        <v>-2.0350000000000001</v>
      </c>
      <c r="J18" s="59">
        <f t="shared" si="0"/>
        <v>-2.01234</v>
      </c>
      <c r="K18" s="59">
        <f t="shared" si="0"/>
        <v>-1.9902300000000002</v>
      </c>
      <c r="L18" s="59">
        <f t="shared" si="0"/>
        <v>-1.9674600000000002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3" t="s">
        <v>300</v>
      </c>
      <c r="B19" s="61" t="s">
        <v>199</v>
      </c>
      <c r="C19" s="8"/>
      <c r="D19" s="9" t="s">
        <v>40</v>
      </c>
      <c r="E19" s="33">
        <f>'Option 1'!E19</f>
        <v>0</v>
      </c>
      <c r="F19" s="33">
        <f>'Option 1'!F19</f>
        <v>6.488794809335241E-2</v>
      </c>
      <c r="G19" s="33">
        <f>'Option 1'!G19</f>
        <v>0.13870385425620818</v>
      </c>
      <c r="H19" s="33">
        <f>'Option 1'!H19</f>
        <v>0.20502273998154741</v>
      </c>
      <c r="I19" s="33">
        <f>'Option 1'!I19</f>
        <v>0.26255777007003389</v>
      </c>
      <c r="J19" s="33">
        <f>'Option 1'!J19</f>
        <v>0.31995477794118099</v>
      </c>
      <c r="K19" s="33">
        <f>'Option 1'!K19</f>
        <v>0.37437364208514223</v>
      </c>
      <c r="L19" s="33">
        <f>'Option 1'!L19</f>
        <v>0.43493507167688616</v>
      </c>
      <c r="M19" s="33">
        <f>'Option 1'!M19</f>
        <v>0.5011097445705559</v>
      </c>
      <c r="N19" s="33">
        <f>'Option 1'!N19</f>
        <v>0.53166155675958204</v>
      </c>
      <c r="O19" s="33">
        <f>'Option 1'!O19</f>
        <v>0.56201955246890745</v>
      </c>
      <c r="P19" s="33">
        <f>'Option 1'!P19</f>
        <v>0.59223992936642844</v>
      </c>
      <c r="Q19" s="33">
        <f>'Option 1'!Q19</f>
        <v>0.62084746955370107</v>
      </c>
      <c r="R19" s="33">
        <f>'Option 1'!R19</f>
        <v>0.64466402758311425</v>
      </c>
      <c r="S19" s="33">
        <f>'Option 1'!S19</f>
        <v>0.66662554020796705</v>
      </c>
      <c r="T19" s="33">
        <f>'Option 1'!T19</f>
        <v>0.6859984946445199</v>
      </c>
      <c r="U19" s="33">
        <f>'Option 1'!U19</f>
        <v>0.69878805210213613</v>
      </c>
      <c r="V19" s="33">
        <f>'Option 1'!V19</f>
        <v>0.70705963699833507</v>
      </c>
      <c r="W19" s="33">
        <f>'Option 1'!W19</f>
        <v>0.71220080068299396</v>
      </c>
      <c r="X19" s="33">
        <f>'Option 1'!X19</f>
        <v>0.71345248998194222</v>
      </c>
      <c r="Y19" s="33">
        <f>'Option 1'!Y19</f>
        <v>0.7141753049075551</v>
      </c>
      <c r="Z19" s="33">
        <f>'Option 1'!Z19</f>
        <v>0.71442354889178472</v>
      </c>
      <c r="AA19" s="33">
        <f>'Option 1'!AA19</f>
        <v>0.71447648705099398</v>
      </c>
      <c r="AB19" s="33">
        <f>'Option 1'!AB19</f>
        <v>0.71447648705099398</v>
      </c>
      <c r="AC19" s="33">
        <f>'Option 1'!AC19</f>
        <v>0.71447648705099398</v>
      </c>
      <c r="AD19" s="33">
        <f>'Option 1'!AD19</f>
        <v>0.71447648705099398</v>
      </c>
      <c r="AE19" s="33">
        <f>'Option 1'!AE19</f>
        <v>0.71447648705099398</v>
      </c>
      <c r="AF19" s="33">
        <f>'Option 1'!AF19</f>
        <v>0.71447648705099398</v>
      </c>
      <c r="AG19" s="33">
        <f>'Option 1'!AG19</f>
        <v>0.71447648705099398</v>
      </c>
      <c r="AH19" s="33">
        <f>'Option 1'!AH19</f>
        <v>0.71447648705099398</v>
      </c>
      <c r="AI19" s="33">
        <f>'Option 1'!AI19</f>
        <v>0.71447648705099398</v>
      </c>
      <c r="AJ19" s="33">
        <f>'Option 1'!AJ19</f>
        <v>0.71447648705099398</v>
      </c>
      <c r="AK19" s="33">
        <f>'Option 1'!AK19</f>
        <v>0.71447648705099398</v>
      </c>
      <c r="AL19" s="33">
        <f>'Option 1'!AL19</f>
        <v>0.71447648705099398</v>
      </c>
      <c r="AM19" s="33">
        <f>'Option 1'!AM19</f>
        <v>0.71447648705099398</v>
      </c>
      <c r="AN19" s="33">
        <f>'Option 1'!AN19</f>
        <v>0.71447648705099398</v>
      </c>
      <c r="AO19" s="33">
        <f>'Option 1'!AO19</f>
        <v>0.71447648705099398</v>
      </c>
      <c r="AP19" s="33">
        <f>'Option 1'!AP19</f>
        <v>0.71447648705099398</v>
      </c>
      <c r="AQ19" s="33">
        <f>'Option 1'!AQ19</f>
        <v>0.71447648705099398</v>
      </c>
      <c r="AR19" s="33">
        <f>'Option 1'!AR19</f>
        <v>0.71447648705099398</v>
      </c>
      <c r="AS19" s="33">
        <f>'Option 1'!AS19</f>
        <v>0.71447648705099398</v>
      </c>
      <c r="AT19" s="33">
        <f>'Option 1'!AT19</f>
        <v>0.71447648705099398</v>
      </c>
      <c r="AU19" s="33">
        <f>'Option 1'!AU19</f>
        <v>0.71447648705099398</v>
      </c>
      <c r="AV19" s="33">
        <f>'Option 1'!AV19</f>
        <v>0.71447648705099398</v>
      </c>
      <c r="AW19" s="33">
        <f>'Option 1'!AW19</f>
        <v>0.71447648705099398</v>
      </c>
      <c r="AX19" s="33"/>
      <c r="AY19" s="33"/>
      <c r="AZ19" s="33"/>
      <c r="BA19" s="33"/>
      <c r="BB19" s="33"/>
      <c r="BC19" s="33"/>
      <c r="BD19" s="33"/>
    </row>
    <row r="20" spans="1:56" x14ac:dyDescent="0.3">
      <c r="A20" s="183"/>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3"/>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3"/>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3"/>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3"/>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4"/>
      <c r="B25" s="61" t="s">
        <v>320</v>
      </c>
      <c r="C25" s="8"/>
      <c r="D25" s="9" t="s">
        <v>40</v>
      </c>
      <c r="E25" s="67">
        <f>SUM(E19:E24)</f>
        <v>0</v>
      </c>
      <c r="F25" s="67">
        <f t="shared" ref="F25:BD25" si="1">SUM(F19:F24)</f>
        <v>6.488794809335241E-2</v>
      </c>
      <c r="G25" s="67">
        <f t="shared" si="1"/>
        <v>0.13870385425620818</v>
      </c>
      <c r="H25" s="67">
        <f t="shared" si="1"/>
        <v>0.20502273998154741</v>
      </c>
      <c r="I25" s="67">
        <f t="shared" si="1"/>
        <v>0.26255777007003389</v>
      </c>
      <c r="J25" s="67">
        <f t="shared" si="1"/>
        <v>0.31995477794118099</v>
      </c>
      <c r="K25" s="67">
        <f t="shared" si="1"/>
        <v>0.37437364208514223</v>
      </c>
      <c r="L25" s="67">
        <f t="shared" si="1"/>
        <v>0.43493507167688616</v>
      </c>
      <c r="M25" s="67">
        <f t="shared" si="1"/>
        <v>0.5011097445705559</v>
      </c>
      <c r="N25" s="67">
        <f t="shared" si="1"/>
        <v>0.53166155675958204</v>
      </c>
      <c r="O25" s="67">
        <f t="shared" si="1"/>
        <v>0.56201955246890745</v>
      </c>
      <c r="P25" s="67">
        <f t="shared" si="1"/>
        <v>0.59223992936642844</v>
      </c>
      <c r="Q25" s="67">
        <f t="shared" si="1"/>
        <v>0.62084746955370107</v>
      </c>
      <c r="R25" s="67">
        <f t="shared" si="1"/>
        <v>0.64466402758311425</v>
      </c>
      <c r="S25" s="67">
        <f t="shared" si="1"/>
        <v>0.66662554020796705</v>
      </c>
      <c r="T25" s="67">
        <f t="shared" si="1"/>
        <v>0.6859984946445199</v>
      </c>
      <c r="U25" s="67">
        <f t="shared" si="1"/>
        <v>0.69878805210213613</v>
      </c>
      <c r="V25" s="67">
        <f t="shared" si="1"/>
        <v>0.70705963699833507</v>
      </c>
      <c r="W25" s="67">
        <f t="shared" si="1"/>
        <v>0.71220080068299396</v>
      </c>
      <c r="X25" s="67">
        <f t="shared" si="1"/>
        <v>0.71345248998194222</v>
      </c>
      <c r="Y25" s="67">
        <f t="shared" si="1"/>
        <v>0.7141753049075551</v>
      </c>
      <c r="Z25" s="67">
        <f t="shared" si="1"/>
        <v>0.71442354889178472</v>
      </c>
      <c r="AA25" s="67">
        <f t="shared" si="1"/>
        <v>0.71447648705099398</v>
      </c>
      <c r="AB25" s="67">
        <f t="shared" si="1"/>
        <v>0.71447648705099398</v>
      </c>
      <c r="AC25" s="67">
        <f t="shared" si="1"/>
        <v>0.71447648705099398</v>
      </c>
      <c r="AD25" s="67">
        <f t="shared" si="1"/>
        <v>0.71447648705099398</v>
      </c>
      <c r="AE25" s="67">
        <f t="shared" si="1"/>
        <v>0.71447648705099398</v>
      </c>
      <c r="AF25" s="67">
        <f t="shared" si="1"/>
        <v>0.71447648705099398</v>
      </c>
      <c r="AG25" s="67">
        <f t="shared" si="1"/>
        <v>0.71447648705099398</v>
      </c>
      <c r="AH25" s="67">
        <f t="shared" si="1"/>
        <v>0.71447648705099398</v>
      </c>
      <c r="AI25" s="67">
        <f t="shared" si="1"/>
        <v>0.71447648705099398</v>
      </c>
      <c r="AJ25" s="67">
        <f t="shared" si="1"/>
        <v>0.71447648705099398</v>
      </c>
      <c r="AK25" s="67">
        <f t="shared" si="1"/>
        <v>0.71447648705099398</v>
      </c>
      <c r="AL25" s="67">
        <f t="shared" si="1"/>
        <v>0.71447648705099398</v>
      </c>
      <c r="AM25" s="67">
        <f t="shared" si="1"/>
        <v>0.71447648705099398</v>
      </c>
      <c r="AN25" s="67">
        <f t="shared" si="1"/>
        <v>0.71447648705099398</v>
      </c>
      <c r="AO25" s="67">
        <f t="shared" si="1"/>
        <v>0.71447648705099398</v>
      </c>
      <c r="AP25" s="67">
        <f t="shared" si="1"/>
        <v>0.71447648705099398</v>
      </c>
      <c r="AQ25" s="67">
        <f t="shared" si="1"/>
        <v>0.71447648705099398</v>
      </c>
      <c r="AR25" s="67">
        <f t="shared" si="1"/>
        <v>0.71447648705099398</v>
      </c>
      <c r="AS25" s="67">
        <f t="shared" si="1"/>
        <v>0.71447648705099398</v>
      </c>
      <c r="AT25" s="67">
        <f t="shared" si="1"/>
        <v>0.71447648705099398</v>
      </c>
      <c r="AU25" s="67">
        <f t="shared" si="1"/>
        <v>0.71447648705099398</v>
      </c>
      <c r="AV25" s="67">
        <f t="shared" si="1"/>
        <v>0.71447648705099398</v>
      </c>
      <c r="AW25" s="67">
        <f t="shared" si="1"/>
        <v>0.71447648705099398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-2.1000100000000002</v>
      </c>
      <c r="F26" s="59">
        <f t="shared" ref="F26:BD26" si="2">F18+F25</f>
        <v>-2.012792051906648</v>
      </c>
      <c r="G26" s="59">
        <f t="shared" si="2"/>
        <v>-1.9164261457437919</v>
      </c>
      <c r="H26" s="59">
        <f t="shared" si="2"/>
        <v>-1.8531872600184529</v>
      </c>
      <c r="I26" s="59">
        <f t="shared" si="2"/>
        <v>-1.7724422299299663</v>
      </c>
      <c r="J26" s="59">
        <f t="shared" si="2"/>
        <v>-1.6923852220588191</v>
      </c>
      <c r="K26" s="59">
        <f t="shared" si="2"/>
        <v>-1.6158563579148579</v>
      </c>
      <c r="L26" s="59">
        <f t="shared" si="2"/>
        <v>-1.5325249283231139</v>
      </c>
      <c r="M26" s="59">
        <f t="shared" si="2"/>
        <v>0.5011097445705559</v>
      </c>
      <c r="N26" s="59">
        <f t="shared" si="2"/>
        <v>0.53166155675958204</v>
      </c>
      <c r="O26" s="59">
        <f t="shared" si="2"/>
        <v>0.56201955246890745</v>
      </c>
      <c r="P26" s="59">
        <f t="shared" si="2"/>
        <v>0.59223992936642844</v>
      </c>
      <c r="Q26" s="59">
        <f t="shared" si="2"/>
        <v>0.62084746955370107</v>
      </c>
      <c r="R26" s="59">
        <f t="shared" si="2"/>
        <v>0.64466402758311425</v>
      </c>
      <c r="S26" s="59">
        <f t="shared" si="2"/>
        <v>0.66662554020796705</v>
      </c>
      <c r="T26" s="59">
        <f t="shared" si="2"/>
        <v>0.6859984946445199</v>
      </c>
      <c r="U26" s="59">
        <f t="shared" si="2"/>
        <v>0.69878805210213613</v>
      </c>
      <c r="V26" s="59">
        <f t="shared" si="2"/>
        <v>0.70705963699833507</v>
      </c>
      <c r="W26" s="59">
        <f t="shared" si="2"/>
        <v>0.71220080068299396</v>
      </c>
      <c r="X26" s="59">
        <f t="shared" si="2"/>
        <v>0.71345248998194222</v>
      </c>
      <c r="Y26" s="59">
        <f t="shared" si="2"/>
        <v>0.7141753049075551</v>
      </c>
      <c r="Z26" s="59">
        <f t="shared" si="2"/>
        <v>0.71442354889178472</v>
      </c>
      <c r="AA26" s="59">
        <f t="shared" si="2"/>
        <v>0.71447648705099398</v>
      </c>
      <c r="AB26" s="59">
        <f t="shared" si="2"/>
        <v>0.71447648705099398</v>
      </c>
      <c r="AC26" s="59">
        <f t="shared" si="2"/>
        <v>0.71447648705099398</v>
      </c>
      <c r="AD26" s="59">
        <f t="shared" si="2"/>
        <v>0.71447648705099398</v>
      </c>
      <c r="AE26" s="59">
        <f t="shared" si="2"/>
        <v>0.71447648705099398</v>
      </c>
      <c r="AF26" s="59">
        <f t="shared" si="2"/>
        <v>0.71447648705099398</v>
      </c>
      <c r="AG26" s="59">
        <f t="shared" si="2"/>
        <v>0.71447648705099398</v>
      </c>
      <c r="AH26" s="59">
        <f t="shared" si="2"/>
        <v>0.71447648705099398</v>
      </c>
      <c r="AI26" s="59">
        <f t="shared" si="2"/>
        <v>0.71447648705099398</v>
      </c>
      <c r="AJ26" s="59">
        <f t="shared" si="2"/>
        <v>0.71447648705099398</v>
      </c>
      <c r="AK26" s="59">
        <f t="shared" si="2"/>
        <v>0.71447648705099398</v>
      </c>
      <c r="AL26" s="59">
        <f t="shared" si="2"/>
        <v>0.71447648705099398</v>
      </c>
      <c r="AM26" s="59">
        <f t="shared" si="2"/>
        <v>0.71447648705099398</v>
      </c>
      <c r="AN26" s="59">
        <f t="shared" si="2"/>
        <v>0.71447648705099398</v>
      </c>
      <c r="AO26" s="59">
        <f t="shared" si="2"/>
        <v>0.71447648705099398</v>
      </c>
      <c r="AP26" s="59">
        <f t="shared" si="2"/>
        <v>0.71447648705099398</v>
      </c>
      <c r="AQ26" s="59">
        <f t="shared" si="2"/>
        <v>0.71447648705099398</v>
      </c>
      <c r="AR26" s="59">
        <f t="shared" si="2"/>
        <v>0.71447648705099398</v>
      </c>
      <c r="AS26" s="59">
        <f t="shared" si="2"/>
        <v>0.71447648705099398</v>
      </c>
      <c r="AT26" s="59">
        <f t="shared" si="2"/>
        <v>0.71447648705099398</v>
      </c>
      <c r="AU26" s="59">
        <f t="shared" si="2"/>
        <v>0.71447648705099398</v>
      </c>
      <c r="AV26" s="59">
        <f t="shared" si="2"/>
        <v>0.71447648705099398</v>
      </c>
      <c r="AW26" s="59">
        <f t="shared" si="2"/>
        <v>0.71447648705099398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-1.6800080000000002</v>
      </c>
      <c r="F28" s="34">
        <f t="shared" ref="F28:AW28" si="4">F26*F27</f>
        <v>-1.6102336415253184</v>
      </c>
      <c r="G28" s="34">
        <f t="shared" si="4"/>
        <v>-1.5331409165950336</v>
      </c>
      <c r="H28" s="34">
        <f t="shared" si="4"/>
        <v>-1.4825498080147623</v>
      </c>
      <c r="I28" s="34">
        <f t="shared" si="4"/>
        <v>-1.4179537839439731</v>
      </c>
      <c r="J28" s="34">
        <f t="shared" si="4"/>
        <v>-1.3539081776470554</v>
      </c>
      <c r="K28" s="34">
        <f t="shared" si="4"/>
        <v>-1.2926850863318864</v>
      </c>
      <c r="L28" s="34">
        <f t="shared" si="4"/>
        <v>-1.2260199426584912</v>
      </c>
      <c r="M28" s="34">
        <f t="shared" si="4"/>
        <v>0.40088779565644472</v>
      </c>
      <c r="N28" s="34">
        <f t="shared" si="4"/>
        <v>0.42532924540766565</v>
      </c>
      <c r="O28" s="34">
        <f t="shared" si="4"/>
        <v>0.44961564197512599</v>
      </c>
      <c r="P28" s="34">
        <f t="shared" si="4"/>
        <v>0.4737919434931428</v>
      </c>
      <c r="Q28" s="34">
        <f t="shared" si="4"/>
        <v>0.4966779756429609</v>
      </c>
      <c r="R28" s="34">
        <f t="shared" si="4"/>
        <v>0.51573122206649147</v>
      </c>
      <c r="S28" s="34">
        <f t="shared" si="4"/>
        <v>0.53330043216637368</v>
      </c>
      <c r="T28" s="34">
        <f t="shared" si="4"/>
        <v>0.54879879571561596</v>
      </c>
      <c r="U28" s="34">
        <f t="shared" si="4"/>
        <v>0.5590304416817089</v>
      </c>
      <c r="V28" s="34">
        <f t="shared" si="4"/>
        <v>0.56564770959866806</v>
      </c>
      <c r="W28" s="34">
        <f t="shared" si="4"/>
        <v>0.56976064054639519</v>
      </c>
      <c r="X28" s="34">
        <f t="shared" si="4"/>
        <v>0.57076199198555377</v>
      </c>
      <c r="Y28" s="34">
        <f t="shared" si="4"/>
        <v>0.5713402439260441</v>
      </c>
      <c r="Z28" s="34">
        <f t="shared" si="4"/>
        <v>0.57153883911342784</v>
      </c>
      <c r="AA28" s="34">
        <f t="shared" si="4"/>
        <v>0.57158118964079518</v>
      </c>
      <c r="AB28" s="34">
        <f t="shared" si="4"/>
        <v>0.57158118964079518</v>
      </c>
      <c r="AC28" s="34">
        <f t="shared" si="4"/>
        <v>0.57158118964079518</v>
      </c>
      <c r="AD28" s="34">
        <f t="shared" si="4"/>
        <v>0.57158118964079518</v>
      </c>
      <c r="AE28" s="34">
        <f t="shared" si="4"/>
        <v>0.57158118964079518</v>
      </c>
      <c r="AF28" s="34">
        <f t="shared" si="4"/>
        <v>0.57158118964079518</v>
      </c>
      <c r="AG28" s="34">
        <f t="shared" si="4"/>
        <v>0.57158118964079518</v>
      </c>
      <c r="AH28" s="34">
        <f t="shared" si="4"/>
        <v>0.57158118964079518</v>
      </c>
      <c r="AI28" s="34">
        <f t="shared" si="4"/>
        <v>0.57158118964079518</v>
      </c>
      <c r="AJ28" s="34">
        <f t="shared" si="4"/>
        <v>0.57158118964079518</v>
      </c>
      <c r="AK28" s="34">
        <f t="shared" si="4"/>
        <v>0.57158118964079518</v>
      </c>
      <c r="AL28" s="34">
        <f t="shared" si="4"/>
        <v>0.57158118964079518</v>
      </c>
      <c r="AM28" s="34">
        <f t="shared" si="4"/>
        <v>0.57158118964079518</v>
      </c>
      <c r="AN28" s="34">
        <f t="shared" si="4"/>
        <v>0.57158118964079518</v>
      </c>
      <c r="AO28" s="34">
        <f t="shared" si="4"/>
        <v>0.57158118964079518</v>
      </c>
      <c r="AP28" s="34">
        <f t="shared" si="4"/>
        <v>0.57158118964079518</v>
      </c>
      <c r="AQ28" s="34">
        <f t="shared" si="4"/>
        <v>0.57158118964079518</v>
      </c>
      <c r="AR28" s="34">
        <f t="shared" si="4"/>
        <v>0.57158118964079518</v>
      </c>
      <c r="AS28" s="34">
        <f t="shared" si="4"/>
        <v>0.57158118964079518</v>
      </c>
      <c r="AT28" s="34">
        <f t="shared" si="4"/>
        <v>0.57158118964079518</v>
      </c>
      <c r="AU28" s="34">
        <f t="shared" si="4"/>
        <v>0.57158118964079518</v>
      </c>
      <c r="AV28" s="34">
        <f t="shared" si="4"/>
        <v>0.57158118964079518</v>
      </c>
      <c r="AW28" s="34">
        <f t="shared" si="4"/>
        <v>0.57158118964079518</v>
      </c>
      <c r="AX28" s="34"/>
      <c r="AY28" s="34"/>
      <c r="AZ28" s="34"/>
      <c r="BA28" s="34"/>
      <c r="BB28" s="34"/>
      <c r="BC28" s="34"/>
      <c r="BD28" s="34"/>
    </row>
    <row r="29" spans="1:56" x14ac:dyDescent="0.3">
      <c r="A29" s="115"/>
      <c r="B29" s="9" t="s">
        <v>92</v>
      </c>
      <c r="C29" s="11" t="s">
        <v>44</v>
      </c>
      <c r="D29" s="9" t="s">
        <v>40</v>
      </c>
      <c r="E29" s="34">
        <f>E26-E28</f>
        <v>-0.42000199999999999</v>
      </c>
      <c r="F29" s="34">
        <f t="shared" ref="F29:AW29" si="5">F26-F28</f>
        <v>-0.40255841038132956</v>
      </c>
      <c r="G29" s="34">
        <f t="shared" si="5"/>
        <v>-0.38328522914875829</v>
      </c>
      <c r="H29" s="34">
        <f t="shared" si="5"/>
        <v>-0.37063745200369058</v>
      </c>
      <c r="I29" s="34">
        <f t="shared" si="5"/>
        <v>-0.35448844598599316</v>
      </c>
      <c r="J29" s="34">
        <f t="shared" si="5"/>
        <v>-0.33847704441176374</v>
      </c>
      <c r="K29" s="34">
        <f t="shared" si="5"/>
        <v>-0.32317127158297154</v>
      </c>
      <c r="L29" s="34">
        <f t="shared" si="5"/>
        <v>-0.3065049856646227</v>
      </c>
      <c r="M29" s="34">
        <f t="shared" si="5"/>
        <v>0.10022194891411118</v>
      </c>
      <c r="N29" s="34">
        <f t="shared" si="5"/>
        <v>0.1063323113519164</v>
      </c>
      <c r="O29" s="34">
        <f t="shared" si="5"/>
        <v>0.11240391049378146</v>
      </c>
      <c r="P29" s="34">
        <f t="shared" si="5"/>
        <v>0.11844798587328564</v>
      </c>
      <c r="Q29" s="34">
        <f t="shared" si="5"/>
        <v>0.12416949391074017</v>
      </c>
      <c r="R29" s="34">
        <f t="shared" si="5"/>
        <v>0.12893280551662278</v>
      </c>
      <c r="S29" s="34">
        <f t="shared" si="5"/>
        <v>0.13332510804159337</v>
      </c>
      <c r="T29" s="34">
        <f t="shared" si="5"/>
        <v>0.13719969892890393</v>
      </c>
      <c r="U29" s="34">
        <f t="shared" si="5"/>
        <v>0.13975761042042723</v>
      </c>
      <c r="V29" s="34">
        <f t="shared" si="5"/>
        <v>0.14141192739966701</v>
      </c>
      <c r="W29" s="34">
        <f t="shared" si="5"/>
        <v>0.14244016013659877</v>
      </c>
      <c r="X29" s="34">
        <f t="shared" si="5"/>
        <v>0.14269049799638844</v>
      </c>
      <c r="Y29" s="34">
        <f t="shared" si="5"/>
        <v>0.142835060981511</v>
      </c>
      <c r="Z29" s="34">
        <f t="shared" si="5"/>
        <v>0.14288470977835688</v>
      </c>
      <c r="AA29" s="34">
        <f t="shared" si="5"/>
        <v>0.1428952974101988</v>
      </c>
      <c r="AB29" s="34">
        <f t="shared" si="5"/>
        <v>0.1428952974101988</v>
      </c>
      <c r="AC29" s="34">
        <f t="shared" si="5"/>
        <v>0.1428952974101988</v>
      </c>
      <c r="AD29" s="34">
        <f t="shared" si="5"/>
        <v>0.1428952974101988</v>
      </c>
      <c r="AE29" s="34">
        <f t="shared" si="5"/>
        <v>0.1428952974101988</v>
      </c>
      <c r="AF29" s="34">
        <f t="shared" si="5"/>
        <v>0.1428952974101988</v>
      </c>
      <c r="AG29" s="34">
        <f t="shared" si="5"/>
        <v>0.1428952974101988</v>
      </c>
      <c r="AH29" s="34">
        <f t="shared" si="5"/>
        <v>0.1428952974101988</v>
      </c>
      <c r="AI29" s="34">
        <f t="shared" si="5"/>
        <v>0.1428952974101988</v>
      </c>
      <c r="AJ29" s="34">
        <f t="shared" si="5"/>
        <v>0.1428952974101988</v>
      </c>
      <c r="AK29" s="34">
        <f t="shared" si="5"/>
        <v>0.1428952974101988</v>
      </c>
      <c r="AL29" s="34">
        <f t="shared" si="5"/>
        <v>0.1428952974101988</v>
      </c>
      <c r="AM29" s="34">
        <f t="shared" si="5"/>
        <v>0.1428952974101988</v>
      </c>
      <c r="AN29" s="34">
        <f t="shared" si="5"/>
        <v>0.1428952974101988</v>
      </c>
      <c r="AO29" s="34">
        <f t="shared" si="5"/>
        <v>0.1428952974101988</v>
      </c>
      <c r="AP29" s="34">
        <f t="shared" si="5"/>
        <v>0.1428952974101988</v>
      </c>
      <c r="AQ29" s="34">
        <f t="shared" si="5"/>
        <v>0.1428952974101988</v>
      </c>
      <c r="AR29" s="34">
        <f t="shared" si="5"/>
        <v>0.1428952974101988</v>
      </c>
      <c r="AS29" s="34">
        <f t="shared" si="5"/>
        <v>0.1428952974101988</v>
      </c>
      <c r="AT29" s="34">
        <f t="shared" si="5"/>
        <v>0.1428952974101988</v>
      </c>
      <c r="AU29" s="34">
        <f t="shared" si="5"/>
        <v>0.1428952974101988</v>
      </c>
      <c r="AV29" s="34">
        <f t="shared" si="5"/>
        <v>0.1428952974101988</v>
      </c>
      <c r="AW29" s="34">
        <f t="shared" si="5"/>
        <v>0.1428952974101988</v>
      </c>
      <c r="AX29" s="34"/>
      <c r="AY29" s="34"/>
      <c r="AZ29" s="34"/>
      <c r="BA29" s="34"/>
      <c r="BB29" s="34"/>
      <c r="BC29" s="34"/>
      <c r="BD29" s="34"/>
    </row>
    <row r="30" spans="1:56" ht="16.5" hidden="1" customHeight="1" outlineLevel="1" x14ac:dyDescent="0.35">
      <c r="A30" s="115"/>
      <c r="B30" s="9" t="s">
        <v>1</v>
      </c>
      <c r="C30" s="11" t="s">
        <v>53</v>
      </c>
      <c r="D30" s="9" t="s">
        <v>40</v>
      </c>
      <c r="F30" s="34">
        <f>$E$28/'Fixed data'!$C$7</f>
        <v>-3.7333511111111113E-2</v>
      </c>
      <c r="G30" s="34">
        <f>$E$28/'Fixed data'!$C$7</f>
        <v>-3.7333511111111113E-2</v>
      </c>
      <c r="H30" s="34">
        <f>$E$28/'Fixed data'!$C$7</f>
        <v>-3.7333511111111113E-2</v>
      </c>
      <c r="I30" s="34">
        <f>$E$28/'Fixed data'!$C$7</f>
        <v>-3.7333511111111113E-2</v>
      </c>
      <c r="J30" s="34">
        <f>$E$28/'Fixed data'!$C$7</f>
        <v>-3.7333511111111113E-2</v>
      </c>
      <c r="K30" s="34">
        <f>$E$28/'Fixed data'!$C$7</f>
        <v>-3.7333511111111113E-2</v>
      </c>
      <c r="L30" s="34">
        <f>$E$28/'Fixed data'!$C$7</f>
        <v>-3.7333511111111113E-2</v>
      </c>
      <c r="M30" s="34">
        <f>$E$28/'Fixed data'!$C$7</f>
        <v>-3.7333511111111113E-2</v>
      </c>
      <c r="N30" s="34">
        <f>$E$28/'Fixed data'!$C$7</f>
        <v>-3.7333511111111113E-2</v>
      </c>
      <c r="O30" s="34">
        <f>$E$28/'Fixed data'!$C$7</f>
        <v>-3.7333511111111113E-2</v>
      </c>
      <c r="P30" s="34">
        <f>$E$28/'Fixed data'!$C$7</f>
        <v>-3.7333511111111113E-2</v>
      </c>
      <c r="Q30" s="34">
        <f>$E$28/'Fixed data'!$C$7</f>
        <v>-3.7333511111111113E-2</v>
      </c>
      <c r="R30" s="34">
        <f>$E$28/'Fixed data'!$C$7</f>
        <v>-3.7333511111111113E-2</v>
      </c>
      <c r="S30" s="34">
        <f>$E$28/'Fixed data'!$C$7</f>
        <v>-3.7333511111111113E-2</v>
      </c>
      <c r="T30" s="34">
        <f>$E$28/'Fixed data'!$C$7</f>
        <v>-3.7333511111111113E-2</v>
      </c>
      <c r="U30" s="34">
        <f>$E$28/'Fixed data'!$C$7</f>
        <v>-3.7333511111111113E-2</v>
      </c>
      <c r="V30" s="34">
        <f>$E$28/'Fixed data'!$C$7</f>
        <v>-3.7333511111111113E-2</v>
      </c>
      <c r="W30" s="34">
        <f>$E$28/'Fixed data'!$C$7</f>
        <v>-3.7333511111111113E-2</v>
      </c>
      <c r="X30" s="34">
        <f>$E$28/'Fixed data'!$C$7</f>
        <v>-3.7333511111111113E-2</v>
      </c>
      <c r="Y30" s="34">
        <f>$E$28/'Fixed data'!$C$7</f>
        <v>-3.7333511111111113E-2</v>
      </c>
      <c r="Z30" s="34">
        <f>$E$28/'Fixed data'!$C$7</f>
        <v>-3.7333511111111113E-2</v>
      </c>
      <c r="AA30" s="34">
        <f>$E$28/'Fixed data'!$C$7</f>
        <v>-3.7333511111111113E-2</v>
      </c>
      <c r="AB30" s="34">
        <f>$E$28/'Fixed data'!$C$7</f>
        <v>-3.7333511111111113E-2</v>
      </c>
      <c r="AC30" s="34">
        <f>$E$28/'Fixed data'!$C$7</f>
        <v>-3.7333511111111113E-2</v>
      </c>
      <c r="AD30" s="34">
        <f>$E$28/'Fixed data'!$C$7</f>
        <v>-3.7333511111111113E-2</v>
      </c>
      <c r="AE30" s="34">
        <f>$E$28/'Fixed data'!$C$7</f>
        <v>-3.7333511111111113E-2</v>
      </c>
      <c r="AF30" s="34">
        <f>$E$28/'Fixed data'!$C$7</f>
        <v>-3.7333511111111113E-2</v>
      </c>
      <c r="AG30" s="34">
        <f>$E$28/'Fixed data'!$C$7</f>
        <v>-3.7333511111111113E-2</v>
      </c>
      <c r="AH30" s="34">
        <f>$E$28/'Fixed data'!$C$7</f>
        <v>-3.7333511111111113E-2</v>
      </c>
      <c r="AI30" s="34">
        <f>$E$28/'Fixed data'!$C$7</f>
        <v>-3.7333511111111113E-2</v>
      </c>
      <c r="AJ30" s="34">
        <f>$E$28/'Fixed data'!$C$7</f>
        <v>-3.7333511111111113E-2</v>
      </c>
      <c r="AK30" s="34">
        <f>$E$28/'Fixed data'!$C$7</f>
        <v>-3.7333511111111113E-2</v>
      </c>
      <c r="AL30" s="34">
        <f>$E$28/'Fixed data'!$C$7</f>
        <v>-3.7333511111111113E-2</v>
      </c>
      <c r="AM30" s="34">
        <f>$E$28/'Fixed data'!$C$7</f>
        <v>-3.7333511111111113E-2</v>
      </c>
      <c r="AN30" s="34">
        <f>$E$28/'Fixed data'!$C$7</f>
        <v>-3.7333511111111113E-2</v>
      </c>
      <c r="AO30" s="34">
        <f>$E$28/'Fixed data'!$C$7</f>
        <v>-3.7333511111111113E-2</v>
      </c>
      <c r="AP30" s="34">
        <f>$E$28/'Fixed data'!$C$7</f>
        <v>-3.7333511111111113E-2</v>
      </c>
      <c r="AQ30" s="34">
        <f>$E$28/'Fixed data'!$C$7</f>
        <v>-3.7333511111111113E-2</v>
      </c>
      <c r="AR30" s="34">
        <f>$E$28/'Fixed data'!$C$7</f>
        <v>-3.7333511111111113E-2</v>
      </c>
      <c r="AS30" s="34">
        <f>$E$28/'Fixed data'!$C$7</f>
        <v>-3.7333511111111113E-2</v>
      </c>
      <c r="AT30" s="34">
        <f>$E$28/'Fixed data'!$C$7</f>
        <v>-3.7333511111111113E-2</v>
      </c>
      <c r="AU30" s="34">
        <f>$E$28/'Fixed data'!$C$7</f>
        <v>-3.7333511111111113E-2</v>
      </c>
      <c r="AV30" s="34">
        <f>$E$28/'Fixed data'!$C$7</f>
        <v>-3.7333511111111113E-2</v>
      </c>
      <c r="AW30" s="34">
        <f>$E$28/'Fixed data'!$C$7</f>
        <v>-3.7333511111111113E-2</v>
      </c>
      <c r="AX30" s="34">
        <f>$E$28/'Fixed data'!$C$7</f>
        <v>-3.7333511111111113E-2</v>
      </c>
      <c r="AY30" s="34"/>
      <c r="AZ30" s="34"/>
      <c r="BA30" s="34"/>
      <c r="BB30" s="34"/>
      <c r="BC30" s="34"/>
      <c r="BD30" s="34"/>
    </row>
    <row r="31" spans="1:56" ht="16.5" hidden="1" customHeight="1" outlineLevel="1" x14ac:dyDescent="0.35">
      <c r="A31" s="115"/>
      <c r="B31" s="9" t="s">
        <v>2</v>
      </c>
      <c r="C31" s="11" t="s">
        <v>54</v>
      </c>
      <c r="D31" s="9" t="s">
        <v>40</v>
      </c>
      <c r="F31" s="34"/>
      <c r="G31" s="34">
        <f>$F$28/'Fixed data'!$C$7</f>
        <v>-3.578296981167374E-2</v>
      </c>
      <c r="H31" s="34">
        <f>$F$28/'Fixed data'!$C$7</f>
        <v>-3.578296981167374E-2</v>
      </c>
      <c r="I31" s="34">
        <f>$F$28/'Fixed data'!$C$7</f>
        <v>-3.578296981167374E-2</v>
      </c>
      <c r="J31" s="34">
        <f>$F$28/'Fixed data'!$C$7</f>
        <v>-3.578296981167374E-2</v>
      </c>
      <c r="K31" s="34">
        <f>$F$28/'Fixed data'!$C$7</f>
        <v>-3.578296981167374E-2</v>
      </c>
      <c r="L31" s="34">
        <f>$F$28/'Fixed data'!$C$7</f>
        <v>-3.578296981167374E-2</v>
      </c>
      <c r="M31" s="34">
        <f>$F$28/'Fixed data'!$C$7</f>
        <v>-3.578296981167374E-2</v>
      </c>
      <c r="N31" s="34">
        <f>$F$28/'Fixed data'!$C$7</f>
        <v>-3.578296981167374E-2</v>
      </c>
      <c r="O31" s="34">
        <f>$F$28/'Fixed data'!$C$7</f>
        <v>-3.578296981167374E-2</v>
      </c>
      <c r="P31" s="34">
        <f>$F$28/'Fixed data'!$C$7</f>
        <v>-3.578296981167374E-2</v>
      </c>
      <c r="Q31" s="34">
        <f>$F$28/'Fixed data'!$C$7</f>
        <v>-3.578296981167374E-2</v>
      </c>
      <c r="R31" s="34">
        <f>$F$28/'Fixed data'!$C$7</f>
        <v>-3.578296981167374E-2</v>
      </c>
      <c r="S31" s="34">
        <f>$F$28/'Fixed data'!$C$7</f>
        <v>-3.578296981167374E-2</v>
      </c>
      <c r="T31" s="34">
        <f>$F$28/'Fixed data'!$C$7</f>
        <v>-3.578296981167374E-2</v>
      </c>
      <c r="U31" s="34">
        <f>$F$28/'Fixed data'!$C$7</f>
        <v>-3.578296981167374E-2</v>
      </c>
      <c r="V31" s="34">
        <f>$F$28/'Fixed data'!$C$7</f>
        <v>-3.578296981167374E-2</v>
      </c>
      <c r="W31" s="34">
        <f>$F$28/'Fixed data'!$C$7</f>
        <v>-3.578296981167374E-2</v>
      </c>
      <c r="X31" s="34">
        <f>$F$28/'Fixed data'!$C$7</f>
        <v>-3.578296981167374E-2</v>
      </c>
      <c r="Y31" s="34">
        <f>$F$28/'Fixed data'!$C$7</f>
        <v>-3.578296981167374E-2</v>
      </c>
      <c r="Z31" s="34">
        <f>$F$28/'Fixed data'!$C$7</f>
        <v>-3.578296981167374E-2</v>
      </c>
      <c r="AA31" s="34">
        <f>$F$28/'Fixed data'!$C$7</f>
        <v>-3.578296981167374E-2</v>
      </c>
      <c r="AB31" s="34">
        <f>$F$28/'Fixed data'!$C$7</f>
        <v>-3.578296981167374E-2</v>
      </c>
      <c r="AC31" s="34">
        <f>$F$28/'Fixed data'!$C$7</f>
        <v>-3.578296981167374E-2</v>
      </c>
      <c r="AD31" s="34">
        <f>$F$28/'Fixed data'!$C$7</f>
        <v>-3.578296981167374E-2</v>
      </c>
      <c r="AE31" s="34">
        <f>$F$28/'Fixed data'!$C$7</f>
        <v>-3.578296981167374E-2</v>
      </c>
      <c r="AF31" s="34">
        <f>$F$28/'Fixed data'!$C$7</f>
        <v>-3.578296981167374E-2</v>
      </c>
      <c r="AG31" s="34">
        <f>$F$28/'Fixed data'!$C$7</f>
        <v>-3.578296981167374E-2</v>
      </c>
      <c r="AH31" s="34">
        <f>$F$28/'Fixed data'!$C$7</f>
        <v>-3.578296981167374E-2</v>
      </c>
      <c r="AI31" s="34">
        <f>$F$28/'Fixed data'!$C$7</f>
        <v>-3.578296981167374E-2</v>
      </c>
      <c r="AJ31" s="34">
        <f>$F$28/'Fixed data'!$C$7</f>
        <v>-3.578296981167374E-2</v>
      </c>
      <c r="AK31" s="34">
        <f>$F$28/'Fixed data'!$C$7</f>
        <v>-3.578296981167374E-2</v>
      </c>
      <c r="AL31" s="34">
        <f>$F$28/'Fixed data'!$C$7</f>
        <v>-3.578296981167374E-2</v>
      </c>
      <c r="AM31" s="34">
        <f>$F$28/'Fixed data'!$C$7</f>
        <v>-3.578296981167374E-2</v>
      </c>
      <c r="AN31" s="34">
        <f>$F$28/'Fixed data'!$C$7</f>
        <v>-3.578296981167374E-2</v>
      </c>
      <c r="AO31" s="34">
        <f>$F$28/'Fixed data'!$C$7</f>
        <v>-3.578296981167374E-2</v>
      </c>
      <c r="AP31" s="34">
        <f>$F$28/'Fixed data'!$C$7</f>
        <v>-3.578296981167374E-2</v>
      </c>
      <c r="AQ31" s="34">
        <f>$F$28/'Fixed data'!$C$7</f>
        <v>-3.578296981167374E-2</v>
      </c>
      <c r="AR31" s="34">
        <f>$F$28/'Fixed data'!$C$7</f>
        <v>-3.578296981167374E-2</v>
      </c>
      <c r="AS31" s="34">
        <f>$F$28/'Fixed data'!$C$7</f>
        <v>-3.578296981167374E-2</v>
      </c>
      <c r="AT31" s="34">
        <f>$F$28/'Fixed data'!$C$7</f>
        <v>-3.578296981167374E-2</v>
      </c>
      <c r="AU31" s="34">
        <f>$F$28/'Fixed data'!$C$7</f>
        <v>-3.578296981167374E-2</v>
      </c>
      <c r="AV31" s="34">
        <f>$F$28/'Fixed data'!$C$7</f>
        <v>-3.578296981167374E-2</v>
      </c>
      <c r="AW31" s="34">
        <f>$F$28/'Fixed data'!$C$7</f>
        <v>-3.578296981167374E-2</v>
      </c>
      <c r="AX31" s="34">
        <f>$F$28/'Fixed data'!$C$7</f>
        <v>-3.578296981167374E-2</v>
      </c>
      <c r="AY31" s="34">
        <f>$F$28/'Fixed data'!$C$7</f>
        <v>-3.578296981167374E-2</v>
      </c>
      <c r="AZ31" s="34"/>
      <c r="BA31" s="34"/>
      <c r="BB31" s="34"/>
      <c r="BC31" s="34"/>
      <c r="BD31" s="34"/>
    </row>
    <row r="32" spans="1:56" ht="16.5" hidden="1" customHeight="1" outlineLevel="1" x14ac:dyDescent="0.35">
      <c r="A32" s="115"/>
      <c r="B32" s="9" t="s">
        <v>3</v>
      </c>
      <c r="C32" s="11" t="s">
        <v>55</v>
      </c>
      <c r="D32" s="9" t="s">
        <v>40</v>
      </c>
      <c r="F32" s="34"/>
      <c r="G32" s="34"/>
      <c r="H32" s="34">
        <f>$G$28/'Fixed data'!$C$7</f>
        <v>-3.40697981465563E-2</v>
      </c>
      <c r="I32" s="34">
        <f>$G$28/'Fixed data'!$C$7</f>
        <v>-3.40697981465563E-2</v>
      </c>
      <c r="J32" s="34">
        <f>$G$28/'Fixed data'!$C$7</f>
        <v>-3.40697981465563E-2</v>
      </c>
      <c r="K32" s="34">
        <f>$G$28/'Fixed data'!$C$7</f>
        <v>-3.40697981465563E-2</v>
      </c>
      <c r="L32" s="34">
        <f>$G$28/'Fixed data'!$C$7</f>
        <v>-3.40697981465563E-2</v>
      </c>
      <c r="M32" s="34">
        <f>$G$28/'Fixed data'!$C$7</f>
        <v>-3.40697981465563E-2</v>
      </c>
      <c r="N32" s="34">
        <f>$G$28/'Fixed data'!$C$7</f>
        <v>-3.40697981465563E-2</v>
      </c>
      <c r="O32" s="34">
        <f>$G$28/'Fixed data'!$C$7</f>
        <v>-3.40697981465563E-2</v>
      </c>
      <c r="P32" s="34">
        <f>$G$28/'Fixed data'!$C$7</f>
        <v>-3.40697981465563E-2</v>
      </c>
      <c r="Q32" s="34">
        <f>$G$28/'Fixed data'!$C$7</f>
        <v>-3.40697981465563E-2</v>
      </c>
      <c r="R32" s="34">
        <f>$G$28/'Fixed data'!$C$7</f>
        <v>-3.40697981465563E-2</v>
      </c>
      <c r="S32" s="34">
        <f>$G$28/'Fixed data'!$C$7</f>
        <v>-3.40697981465563E-2</v>
      </c>
      <c r="T32" s="34">
        <f>$G$28/'Fixed data'!$C$7</f>
        <v>-3.40697981465563E-2</v>
      </c>
      <c r="U32" s="34">
        <f>$G$28/'Fixed data'!$C$7</f>
        <v>-3.40697981465563E-2</v>
      </c>
      <c r="V32" s="34">
        <f>$G$28/'Fixed data'!$C$7</f>
        <v>-3.40697981465563E-2</v>
      </c>
      <c r="W32" s="34">
        <f>$G$28/'Fixed data'!$C$7</f>
        <v>-3.40697981465563E-2</v>
      </c>
      <c r="X32" s="34">
        <f>$G$28/'Fixed data'!$C$7</f>
        <v>-3.40697981465563E-2</v>
      </c>
      <c r="Y32" s="34">
        <f>$G$28/'Fixed data'!$C$7</f>
        <v>-3.40697981465563E-2</v>
      </c>
      <c r="Z32" s="34">
        <f>$G$28/'Fixed data'!$C$7</f>
        <v>-3.40697981465563E-2</v>
      </c>
      <c r="AA32" s="34">
        <f>$G$28/'Fixed data'!$C$7</f>
        <v>-3.40697981465563E-2</v>
      </c>
      <c r="AB32" s="34">
        <f>$G$28/'Fixed data'!$C$7</f>
        <v>-3.40697981465563E-2</v>
      </c>
      <c r="AC32" s="34">
        <f>$G$28/'Fixed data'!$C$7</f>
        <v>-3.40697981465563E-2</v>
      </c>
      <c r="AD32" s="34">
        <f>$G$28/'Fixed data'!$C$7</f>
        <v>-3.40697981465563E-2</v>
      </c>
      <c r="AE32" s="34">
        <f>$G$28/'Fixed data'!$C$7</f>
        <v>-3.40697981465563E-2</v>
      </c>
      <c r="AF32" s="34">
        <f>$G$28/'Fixed data'!$C$7</f>
        <v>-3.40697981465563E-2</v>
      </c>
      <c r="AG32" s="34">
        <f>$G$28/'Fixed data'!$C$7</f>
        <v>-3.40697981465563E-2</v>
      </c>
      <c r="AH32" s="34">
        <f>$G$28/'Fixed data'!$C$7</f>
        <v>-3.40697981465563E-2</v>
      </c>
      <c r="AI32" s="34">
        <f>$G$28/'Fixed data'!$C$7</f>
        <v>-3.40697981465563E-2</v>
      </c>
      <c r="AJ32" s="34">
        <f>$G$28/'Fixed data'!$C$7</f>
        <v>-3.40697981465563E-2</v>
      </c>
      <c r="AK32" s="34">
        <f>$G$28/'Fixed data'!$C$7</f>
        <v>-3.40697981465563E-2</v>
      </c>
      <c r="AL32" s="34">
        <f>$G$28/'Fixed data'!$C$7</f>
        <v>-3.40697981465563E-2</v>
      </c>
      <c r="AM32" s="34">
        <f>$G$28/'Fixed data'!$C$7</f>
        <v>-3.40697981465563E-2</v>
      </c>
      <c r="AN32" s="34">
        <f>$G$28/'Fixed data'!$C$7</f>
        <v>-3.40697981465563E-2</v>
      </c>
      <c r="AO32" s="34">
        <f>$G$28/'Fixed data'!$C$7</f>
        <v>-3.40697981465563E-2</v>
      </c>
      <c r="AP32" s="34">
        <f>$G$28/'Fixed data'!$C$7</f>
        <v>-3.40697981465563E-2</v>
      </c>
      <c r="AQ32" s="34">
        <f>$G$28/'Fixed data'!$C$7</f>
        <v>-3.40697981465563E-2</v>
      </c>
      <c r="AR32" s="34">
        <f>$G$28/'Fixed data'!$C$7</f>
        <v>-3.40697981465563E-2</v>
      </c>
      <c r="AS32" s="34">
        <f>$G$28/'Fixed data'!$C$7</f>
        <v>-3.40697981465563E-2</v>
      </c>
      <c r="AT32" s="34">
        <f>$G$28/'Fixed data'!$C$7</f>
        <v>-3.40697981465563E-2</v>
      </c>
      <c r="AU32" s="34">
        <f>$G$28/'Fixed data'!$C$7</f>
        <v>-3.40697981465563E-2</v>
      </c>
      <c r="AV32" s="34">
        <f>$G$28/'Fixed data'!$C$7</f>
        <v>-3.40697981465563E-2</v>
      </c>
      <c r="AW32" s="34">
        <f>$G$28/'Fixed data'!$C$7</f>
        <v>-3.40697981465563E-2</v>
      </c>
      <c r="AX32" s="34">
        <f>$G$28/'Fixed data'!$C$7</f>
        <v>-3.40697981465563E-2</v>
      </c>
      <c r="AY32" s="34">
        <f>$G$28/'Fixed data'!$C$7</f>
        <v>-3.40697981465563E-2</v>
      </c>
      <c r="AZ32" s="34">
        <f>$G$28/'Fixed data'!$C$7</f>
        <v>-3.40697981465563E-2</v>
      </c>
      <c r="BA32" s="34"/>
      <c r="BB32" s="34"/>
      <c r="BC32" s="34"/>
      <c r="BD32" s="34"/>
    </row>
    <row r="33" spans="1:57" ht="16.5" hidden="1" customHeight="1" outlineLevel="1" x14ac:dyDescent="0.35">
      <c r="A33" s="115"/>
      <c r="B33" s="9" t="s">
        <v>4</v>
      </c>
      <c r="C33" s="11" t="s">
        <v>56</v>
      </c>
      <c r="D33" s="9" t="s">
        <v>40</v>
      </c>
      <c r="F33" s="34"/>
      <c r="G33" s="34"/>
      <c r="H33" s="34"/>
      <c r="I33" s="34">
        <f>$H$28/'Fixed data'!$C$7</f>
        <v>-3.2945551289216939E-2</v>
      </c>
      <c r="J33" s="34">
        <f>$H$28/'Fixed data'!$C$7</f>
        <v>-3.2945551289216939E-2</v>
      </c>
      <c r="K33" s="34">
        <f>$H$28/'Fixed data'!$C$7</f>
        <v>-3.2945551289216939E-2</v>
      </c>
      <c r="L33" s="34">
        <f>$H$28/'Fixed data'!$C$7</f>
        <v>-3.2945551289216939E-2</v>
      </c>
      <c r="M33" s="34">
        <f>$H$28/'Fixed data'!$C$7</f>
        <v>-3.2945551289216939E-2</v>
      </c>
      <c r="N33" s="34">
        <f>$H$28/'Fixed data'!$C$7</f>
        <v>-3.2945551289216939E-2</v>
      </c>
      <c r="O33" s="34">
        <f>$H$28/'Fixed data'!$C$7</f>
        <v>-3.2945551289216939E-2</v>
      </c>
      <c r="P33" s="34">
        <f>$H$28/'Fixed data'!$C$7</f>
        <v>-3.2945551289216939E-2</v>
      </c>
      <c r="Q33" s="34">
        <f>$H$28/'Fixed data'!$C$7</f>
        <v>-3.2945551289216939E-2</v>
      </c>
      <c r="R33" s="34">
        <f>$H$28/'Fixed data'!$C$7</f>
        <v>-3.2945551289216939E-2</v>
      </c>
      <c r="S33" s="34">
        <f>$H$28/'Fixed data'!$C$7</f>
        <v>-3.2945551289216939E-2</v>
      </c>
      <c r="T33" s="34">
        <f>$H$28/'Fixed data'!$C$7</f>
        <v>-3.2945551289216939E-2</v>
      </c>
      <c r="U33" s="34">
        <f>$H$28/'Fixed data'!$C$7</f>
        <v>-3.2945551289216939E-2</v>
      </c>
      <c r="V33" s="34">
        <f>$H$28/'Fixed data'!$C$7</f>
        <v>-3.2945551289216939E-2</v>
      </c>
      <c r="W33" s="34">
        <f>$H$28/'Fixed data'!$C$7</f>
        <v>-3.2945551289216939E-2</v>
      </c>
      <c r="X33" s="34">
        <f>$H$28/'Fixed data'!$C$7</f>
        <v>-3.2945551289216939E-2</v>
      </c>
      <c r="Y33" s="34">
        <f>$H$28/'Fixed data'!$C$7</f>
        <v>-3.2945551289216939E-2</v>
      </c>
      <c r="Z33" s="34">
        <f>$H$28/'Fixed data'!$C$7</f>
        <v>-3.2945551289216939E-2</v>
      </c>
      <c r="AA33" s="34">
        <f>$H$28/'Fixed data'!$C$7</f>
        <v>-3.2945551289216939E-2</v>
      </c>
      <c r="AB33" s="34">
        <f>$H$28/'Fixed data'!$C$7</f>
        <v>-3.2945551289216939E-2</v>
      </c>
      <c r="AC33" s="34">
        <f>$H$28/'Fixed data'!$C$7</f>
        <v>-3.2945551289216939E-2</v>
      </c>
      <c r="AD33" s="34">
        <f>$H$28/'Fixed data'!$C$7</f>
        <v>-3.2945551289216939E-2</v>
      </c>
      <c r="AE33" s="34">
        <f>$H$28/'Fixed data'!$C$7</f>
        <v>-3.2945551289216939E-2</v>
      </c>
      <c r="AF33" s="34">
        <f>$H$28/'Fixed data'!$C$7</f>
        <v>-3.2945551289216939E-2</v>
      </c>
      <c r="AG33" s="34">
        <f>$H$28/'Fixed data'!$C$7</f>
        <v>-3.2945551289216939E-2</v>
      </c>
      <c r="AH33" s="34">
        <f>$H$28/'Fixed data'!$C$7</f>
        <v>-3.2945551289216939E-2</v>
      </c>
      <c r="AI33" s="34">
        <f>$H$28/'Fixed data'!$C$7</f>
        <v>-3.2945551289216939E-2</v>
      </c>
      <c r="AJ33" s="34">
        <f>$H$28/'Fixed data'!$C$7</f>
        <v>-3.2945551289216939E-2</v>
      </c>
      <c r="AK33" s="34">
        <f>$H$28/'Fixed data'!$C$7</f>
        <v>-3.2945551289216939E-2</v>
      </c>
      <c r="AL33" s="34">
        <f>$H$28/'Fixed data'!$C$7</f>
        <v>-3.2945551289216939E-2</v>
      </c>
      <c r="AM33" s="34">
        <f>$H$28/'Fixed data'!$C$7</f>
        <v>-3.2945551289216939E-2</v>
      </c>
      <c r="AN33" s="34">
        <f>$H$28/'Fixed data'!$C$7</f>
        <v>-3.2945551289216939E-2</v>
      </c>
      <c r="AO33" s="34">
        <f>$H$28/'Fixed data'!$C$7</f>
        <v>-3.2945551289216939E-2</v>
      </c>
      <c r="AP33" s="34">
        <f>$H$28/'Fixed data'!$C$7</f>
        <v>-3.2945551289216939E-2</v>
      </c>
      <c r="AQ33" s="34">
        <f>$H$28/'Fixed data'!$C$7</f>
        <v>-3.2945551289216939E-2</v>
      </c>
      <c r="AR33" s="34">
        <f>$H$28/'Fixed data'!$C$7</f>
        <v>-3.2945551289216939E-2</v>
      </c>
      <c r="AS33" s="34">
        <f>$H$28/'Fixed data'!$C$7</f>
        <v>-3.2945551289216939E-2</v>
      </c>
      <c r="AT33" s="34">
        <f>$H$28/'Fixed data'!$C$7</f>
        <v>-3.2945551289216939E-2</v>
      </c>
      <c r="AU33" s="34">
        <f>$H$28/'Fixed data'!$C$7</f>
        <v>-3.2945551289216939E-2</v>
      </c>
      <c r="AV33" s="34">
        <f>$H$28/'Fixed data'!$C$7</f>
        <v>-3.2945551289216939E-2</v>
      </c>
      <c r="AW33" s="34">
        <f>$H$28/'Fixed data'!$C$7</f>
        <v>-3.2945551289216939E-2</v>
      </c>
      <c r="AX33" s="34">
        <f>$H$28/'Fixed data'!$C$7</f>
        <v>-3.2945551289216939E-2</v>
      </c>
      <c r="AY33" s="34">
        <f>$H$28/'Fixed data'!$C$7</f>
        <v>-3.2945551289216939E-2</v>
      </c>
      <c r="AZ33" s="34">
        <f>$H$28/'Fixed data'!$C$7</f>
        <v>-3.2945551289216939E-2</v>
      </c>
      <c r="BA33" s="34">
        <f>$H$28/'Fixed data'!$C$7</f>
        <v>-3.2945551289216939E-2</v>
      </c>
      <c r="BB33" s="34"/>
      <c r="BC33" s="34"/>
      <c r="BD33" s="34"/>
    </row>
    <row r="34" spans="1:57" ht="16.5" hidden="1" customHeight="1" outlineLevel="1" x14ac:dyDescent="0.35">
      <c r="A34" s="115"/>
      <c r="B34" s="9" t="s">
        <v>5</v>
      </c>
      <c r="C34" s="11" t="s">
        <v>57</v>
      </c>
      <c r="D34" s="9" t="s">
        <v>40</v>
      </c>
      <c r="F34" s="34"/>
      <c r="G34" s="34"/>
      <c r="H34" s="34"/>
      <c r="I34" s="34"/>
      <c r="J34" s="34">
        <f>$I$28/'Fixed data'!$C$7</f>
        <v>-3.1510084087643844E-2</v>
      </c>
      <c r="K34" s="34">
        <f>$I$28/'Fixed data'!$C$7</f>
        <v>-3.1510084087643844E-2</v>
      </c>
      <c r="L34" s="34">
        <f>$I$28/'Fixed data'!$C$7</f>
        <v>-3.1510084087643844E-2</v>
      </c>
      <c r="M34" s="34">
        <f>$I$28/'Fixed data'!$C$7</f>
        <v>-3.1510084087643844E-2</v>
      </c>
      <c r="N34" s="34">
        <f>$I$28/'Fixed data'!$C$7</f>
        <v>-3.1510084087643844E-2</v>
      </c>
      <c r="O34" s="34">
        <f>$I$28/'Fixed data'!$C$7</f>
        <v>-3.1510084087643844E-2</v>
      </c>
      <c r="P34" s="34">
        <f>$I$28/'Fixed data'!$C$7</f>
        <v>-3.1510084087643844E-2</v>
      </c>
      <c r="Q34" s="34">
        <f>$I$28/'Fixed data'!$C$7</f>
        <v>-3.1510084087643844E-2</v>
      </c>
      <c r="R34" s="34">
        <f>$I$28/'Fixed data'!$C$7</f>
        <v>-3.1510084087643844E-2</v>
      </c>
      <c r="S34" s="34">
        <f>$I$28/'Fixed data'!$C$7</f>
        <v>-3.1510084087643844E-2</v>
      </c>
      <c r="T34" s="34">
        <f>$I$28/'Fixed data'!$C$7</f>
        <v>-3.1510084087643844E-2</v>
      </c>
      <c r="U34" s="34">
        <f>$I$28/'Fixed data'!$C$7</f>
        <v>-3.1510084087643844E-2</v>
      </c>
      <c r="V34" s="34">
        <f>$I$28/'Fixed data'!$C$7</f>
        <v>-3.1510084087643844E-2</v>
      </c>
      <c r="W34" s="34">
        <f>$I$28/'Fixed data'!$C$7</f>
        <v>-3.1510084087643844E-2</v>
      </c>
      <c r="X34" s="34">
        <f>$I$28/'Fixed data'!$C$7</f>
        <v>-3.1510084087643844E-2</v>
      </c>
      <c r="Y34" s="34">
        <f>$I$28/'Fixed data'!$C$7</f>
        <v>-3.1510084087643844E-2</v>
      </c>
      <c r="Z34" s="34">
        <f>$I$28/'Fixed data'!$C$7</f>
        <v>-3.1510084087643844E-2</v>
      </c>
      <c r="AA34" s="34">
        <f>$I$28/'Fixed data'!$C$7</f>
        <v>-3.1510084087643844E-2</v>
      </c>
      <c r="AB34" s="34">
        <f>$I$28/'Fixed data'!$C$7</f>
        <v>-3.1510084087643844E-2</v>
      </c>
      <c r="AC34" s="34">
        <f>$I$28/'Fixed data'!$C$7</f>
        <v>-3.1510084087643844E-2</v>
      </c>
      <c r="AD34" s="34">
        <f>$I$28/'Fixed data'!$C$7</f>
        <v>-3.1510084087643844E-2</v>
      </c>
      <c r="AE34" s="34">
        <f>$I$28/'Fixed data'!$C$7</f>
        <v>-3.1510084087643844E-2</v>
      </c>
      <c r="AF34" s="34">
        <f>$I$28/'Fixed data'!$C$7</f>
        <v>-3.1510084087643844E-2</v>
      </c>
      <c r="AG34" s="34">
        <f>$I$28/'Fixed data'!$C$7</f>
        <v>-3.1510084087643844E-2</v>
      </c>
      <c r="AH34" s="34">
        <f>$I$28/'Fixed data'!$C$7</f>
        <v>-3.1510084087643844E-2</v>
      </c>
      <c r="AI34" s="34">
        <f>$I$28/'Fixed data'!$C$7</f>
        <v>-3.1510084087643844E-2</v>
      </c>
      <c r="AJ34" s="34">
        <f>$I$28/'Fixed data'!$C$7</f>
        <v>-3.1510084087643844E-2</v>
      </c>
      <c r="AK34" s="34">
        <f>$I$28/'Fixed data'!$C$7</f>
        <v>-3.1510084087643844E-2</v>
      </c>
      <c r="AL34" s="34">
        <f>$I$28/'Fixed data'!$C$7</f>
        <v>-3.1510084087643844E-2</v>
      </c>
      <c r="AM34" s="34">
        <f>$I$28/'Fixed data'!$C$7</f>
        <v>-3.1510084087643844E-2</v>
      </c>
      <c r="AN34" s="34">
        <f>$I$28/'Fixed data'!$C$7</f>
        <v>-3.1510084087643844E-2</v>
      </c>
      <c r="AO34" s="34">
        <f>$I$28/'Fixed data'!$C$7</f>
        <v>-3.1510084087643844E-2</v>
      </c>
      <c r="AP34" s="34">
        <f>$I$28/'Fixed data'!$C$7</f>
        <v>-3.1510084087643844E-2</v>
      </c>
      <c r="AQ34" s="34">
        <f>$I$28/'Fixed data'!$C$7</f>
        <v>-3.1510084087643844E-2</v>
      </c>
      <c r="AR34" s="34">
        <f>$I$28/'Fixed data'!$C$7</f>
        <v>-3.1510084087643844E-2</v>
      </c>
      <c r="AS34" s="34">
        <f>$I$28/'Fixed data'!$C$7</f>
        <v>-3.1510084087643844E-2</v>
      </c>
      <c r="AT34" s="34">
        <f>$I$28/'Fixed data'!$C$7</f>
        <v>-3.1510084087643844E-2</v>
      </c>
      <c r="AU34" s="34">
        <f>$I$28/'Fixed data'!$C$7</f>
        <v>-3.1510084087643844E-2</v>
      </c>
      <c r="AV34" s="34">
        <f>$I$28/'Fixed data'!$C$7</f>
        <v>-3.1510084087643844E-2</v>
      </c>
      <c r="AW34" s="34">
        <f>$I$28/'Fixed data'!$C$7</f>
        <v>-3.1510084087643844E-2</v>
      </c>
      <c r="AX34" s="34">
        <f>$I$28/'Fixed data'!$C$7</f>
        <v>-3.1510084087643844E-2</v>
      </c>
      <c r="AY34" s="34">
        <f>$I$28/'Fixed data'!$C$7</f>
        <v>-3.1510084087643844E-2</v>
      </c>
      <c r="AZ34" s="34">
        <f>$I$28/'Fixed data'!$C$7</f>
        <v>-3.1510084087643844E-2</v>
      </c>
      <c r="BA34" s="34">
        <f>$I$28/'Fixed data'!$C$7</f>
        <v>-3.1510084087643844E-2</v>
      </c>
      <c r="BB34" s="34">
        <f>$I$28/'Fixed data'!$C$7</f>
        <v>-3.1510084087643844E-2</v>
      </c>
      <c r="BC34" s="34"/>
      <c r="BD34" s="34"/>
    </row>
    <row r="35" spans="1:57" ht="16.5" hidden="1" customHeight="1" outlineLevel="1" x14ac:dyDescent="0.35">
      <c r="A35" s="115"/>
      <c r="B35" s="9" t="s">
        <v>6</v>
      </c>
      <c r="C35" s="11" t="s">
        <v>58</v>
      </c>
      <c r="D35" s="9" t="s">
        <v>40</v>
      </c>
      <c r="F35" s="34"/>
      <c r="G35" s="34"/>
      <c r="H35" s="34"/>
      <c r="I35" s="34"/>
      <c r="J35" s="34"/>
      <c r="K35" s="34">
        <f>$J$28/'Fixed data'!$C$7</f>
        <v>-3.0086848392156786E-2</v>
      </c>
      <c r="L35" s="34">
        <f>$J$28/'Fixed data'!$C$7</f>
        <v>-3.0086848392156786E-2</v>
      </c>
      <c r="M35" s="34">
        <f>$J$28/'Fixed data'!$C$7</f>
        <v>-3.0086848392156786E-2</v>
      </c>
      <c r="N35" s="34">
        <f>$J$28/'Fixed data'!$C$7</f>
        <v>-3.0086848392156786E-2</v>
      </c>
      <c r="O35" s="34">
        <f>$J$28/'Fixed data'!$C$7</f>
        <v>-3.0086848392156786E-2</v>
      </c>
      <c r="P35" s="34">
        <f>$J$28/'Fixed data'!$C$7</f>
        <v>-3.0086848392156786E-2</v>
      </c>
      <c r="Q35" s="34">
        <f>$J$28/'Fixed data'!$C$7</f>
        <v>-3.0086848392156786E-2</v>
      </c>
      <c r="R35" s="34">
        <f>$J$28/'Fixed data'!$C$7</f>
        <v>-3.0086848392156786E-2</v>
      </c>
      <c r="S35" s="34">
        <f>$J$28/'Fixed data'!$C$7</f>
        <v>-3.0086848392156786E-2</v>
      </c>
      <c r="T35" s="34">
        <f>$J$28/'Fixed data'!$C$7</f>
        <v>-3.0086848392156786E-2</v>
      </c>
      <c r="U35" s="34">
        <f>$J$28/'Fixed data'!$C$7</f>
        <v>-3.0086848392156786E-2</v>
      </c>
      <c r="V35" s="34">
        <f>$J$28/'Fixed data'!$C$7</f>
        <v>-3.0086848392156786E-2</v>
      </c>
      <c r="W35" s="34">
        <f>$J$28/'Fixed data'!$C$7</f>
        <v>-3.0086848392156786E-2</v>
      </c>
      <c r="X35" s="34">
        <f>$J$28/'Fixed data'!$C$7</f>
        <v>-3.0086848392156786E-2</v>
      </c>
      <c r="Y35" s="34">
        <f>$J$28/'Fixed data'!$C$7</f>
        <v>-3.0086848392156786E-2</v>
      </c>
      <c r="Z35" s="34">
        <f>$J$28/'Fixed data'!$C$7</f>
        <v>-3.0086848392156786E-2</v>
      </c>
      <c r="AA35" s="34">
        <f>$J$28/'Fixed data'!$C$7</f>
        <v>-3.0086848392156786E-2</v>
      </c>
      <c r="AB35" s="34">
        <f>$J$28/'Fixed data'!$C$7</f>
        <v>-3.0086848392156786E-2</v>
      </c>
      <c r="AC35" s="34">
        <f>$J$28/'Fixed data'!$C$7</f>
        <v>-3.0086848392156786E-2</v>
      </c>
      <c r="AD35" s="34">
        <f>$J$28/'Fixed data'!$C$7</f>
        <v>-3.0086848392156786E-2</v>
      </c>
      <c r="AE35" s="34">
        <f>$J$28/'Fixed data'!$C$7</f>
        <v>-3.0086848392156786E-2</v>
      </c>
      <c r="AF35" s="34">
        <f>$J$28/'Fixed data'!$C$7</f>
        <v>-3.0086848392156786E-2</v>
      </c>
      <c r="AG35" s="34">
        <f>$J$28/'Fixed data'!$C$7</f>
        <v>-3.0086848392156786E-2</v>
      </c>
      <c r="AH35" s="34">
        <f>$J$28/'Fixed data'!$C$7</f>
        <v>-3.0086848392156786E-2</v>
      </c>
      <c r="AI35" s="34">
        <f>$J$28/'Fixed data'!$C$7</f>
        <v>-3.0086848392156786E-2</v>
      </c>
      <c r="AJ35" s="34">
        <f>$J$28/'Fixed data'!$C$7</f>
        <v>-3.0086848392156786E-2</v>
      </c>
      <c r="AK35" s="34">
        <f>$J$28/'Fixed data'!$C$7</f>
        <v>-3.0086848392156786E-2</v>
      </c>
      <c r="AL35" s="34">
        <f>$J$28/'Fixed data'!$C$7</f>
        <v>-3.0086848392156786E-2</v>
      </c>
      <c r="AM35" s="34">
        <f>$J$28/'Fixed data'!$C$7</f>
        <v>-3.0086848392156786E-2</v>
      </c>
      <c r="AN35" s="34">
        <f>$J$28/'Fixed data'!$C$7</f>
        <v>-3.0086848392156786E-2</v>
      </c>
      <c r="AO35" s="34">
        <f>$J$28/'Fixed data'!$C$7</f>
        <v>-3.0086848392156786E-2</v>
      </c>
      <c r="AP35" s="34">
        <f>$J$28/'Fixed data'!$C$7</f>
        <v>-3.0086848392156786E-2</v>
      </c>
      <c r="AQ35" s="34">
        <f>$J$28/'Fixed data'!$C$7</f>
        <v>-3.0086848392156786E-2</v>
      </c>
      <c r="AR35" s="34">
        <f>$J$28/'Fixed data'!$C$7</f>
        <v>-3.0086848392156786E-2</v>
      </c>
      <c r="AS35" s="34">
        <f>$J$28/'Fixed data'!$C$7</f>
        <v>-3.0086848392156786E-2</v>
      </c>
      <c r="AT35" s="34">
        <f>$J$28/'Fixed data'!$C$7</f>
        <v>-3.0086848392156786E-2</v>
      </c>
      <c r="AU35" s="34">
        <f>$J$28/'Fixed data'!$C$7</f>
        <v>-3.0086848392156786E-2</v>
      </c>
      <c r="AV35" s="34">
        <f>$J$28/'Fixed data'!$C$7</f>
        <v>-3.0086848392156786E-2</v>
      </c>
      <c r="AW35" s="34">
        <f>$J$28/'Fixed data'!$C$7</f>
        <v>-3.0086848392156786E-2</v>
      </c>
      <c r="AX35" s="34">
        <f>$J$28/'Fixed data'!$C$7</f>
        <v>-3.0086848392156786E-2</v>
      </c>
      <c r="AY35" s="34">
        <f>$J$28/'Fixed data'!$C$7</f>
        <v>-3.0086848392156786E-2</v>
      </c>
      <c r="AZ35" s="34">
        <f>$J$28/'Fixed data'!$C$7</f>
        <v>-3.0086848392156786E-2</v>
      </c>
      <c r="BA35" s="34">
        <f>$J$28/'Fixed data'!$C$7</f>
        <v>-3.0086848392156786E-2</v>
      </c>
      <c r="BB35" s="34">
        <f>$J$28/'Fixed data'!$C$7</f>
        <v>-3.0086848392156786E-2</v>
      </c>
      <c r="BC35" s="34">
        <f>$J$28/'Fixed data'!$C$7</f>
        <v>-3.0086848392156786E-2</v>
      </c>
      <c r="BD35" s="34"/>
    </row>
    <row r="36" spans="1:57" ht="16.5" hidden="1" customHeight="1" outlineLevel="1" x14ac:dyDescent="0.35">
      <c r="A36" s="115"/>
      <c r="B36" s="9" t="s">
        <v>32</v>
      </c>
      <c r="C36" s="11" t="s">
        <v>59</v>
      </c>
      <c r="D36" s="9" t="s">
        <v>40</v>
      </c>
      <c r="F36" s="34"/>
      <c r="G36" s="34"/>
      <c r="H36" s="34"/>
      <c r="I36" s="34"/>
      <c r="J36" s="34"/>
      <c r="K36" s="34"/>
      <c r="L36" s="34">
        <f>$K$28/'Fixed data'!$C$7</f>
        <v>-2.8726335251819699E-2</v>
      </c>
      <c r="M36" s="34">
        <f>$K$28/'Fixed data'!$C$7</f>
        <v>-2.8726335251819699E-2</v>
      </c>
      <c r="N36" s="34">
        <f>$K$28/'Fixed data'!$C$7</f>
        <v>-2.8726335251819699E-2</v>
      </c>
      <c r="O36" s="34">
        <f>$K$28/'Fixed data'!$C$7</f>
        <v>-2.8726335251819699E-2</v>
      </c>
      <c r="P36" s="34">
        <f>$K$28/'Fixed data'!$C$7</f>
        <v>-2.8726335251819699E-2</v>
      </c>
      <c r="Q36" s="34">
        <f>$K$28/'Fixed data'!$C$7</f>
        <v>-2.8726335251819699E-2</v>
      </c>
      <c r="R36" s="34">
        <f>$K$28/'Fixed data'!$C$7</f>
        <v>-2.8726335251819699E-2</v>
      </c>
      <c r="S36" s="34">
        <f>$K$28/'Fixed data'!$C$7</f>
        <v>-2.8726335251819699E-2</v>
      </c>
      <c r="T36" s="34">
        <f>$K$28/'Fixed data'!$C$7</f>
        <v>-2.8726335251819699E-2</v>
      </c>
      <c r="U36" s="34">
        <f>$K$28/'Fixed data'!$C$7</f>
        <v>-2.8726335251819699E-2</v>
      </c>
      <c r="V36" s="34">
        <f>$K$28/'Fixed data'!$C$7</f>
        <v>-2.8726335251819699E-2</v>
      </c>
      <c r="W36" s="34">
        <f>$K$28/'Fixed data'!$C$7</f>
        <v>-2.8726335251819699E-2</v>
      </c>
      <c r="X36" s="34">
        <f>$K$28/'Fixed data'!$C$7</f>
        <v>-2.8726335251819699E-2</v>
      </c>
      <c r="Y36" s="34">
        <f>$K$28/'Fixed data'!$C$7</f>
        <v>-2.8726335251819699E-2</v>
      </c>
      <c r="Z36" s="34">
        <f>$K$28/'Fixed data'!$C$7</f>
        <v>-2.8726335251819699E-2</v>
      </c>
      <c r="AA36" s="34">
        <f>$K$28/'Fixed data'!$C$7</f>
        <v>-2.8726335251819699E-2</v>
      </c>
      <c r="AB36" s="34">
        <f>$K$28/'Fixed data'!$C$7</f>
        <v>-2.8726335251819699E-2</v>
      </c>
      <c r="AC36" s="34">
        <f>$K$28/'Fixed data'!$C$7</f>
        <v>-2.8726335251819699E-2</v>
      </c>
      <c r="AD36" s="34">
        <f>$K$28/'Fixed data'!$C$7</f>
        <v>-2.8726335251819699E-2</v>
      </c>
      <c r="AE36" s="34">
        <f>$K$28/'Fixed data'!$C$7</f>
        <v>-2.8726335251819699E-2</v>
      </c>
      <c r="AF36" s="34">
        <f>$K$28/'Fixed data'!$C$7</f>
        <v>-2.8726335251819699E-2</v>
      </c>
      <c r="AG36" s="34">
        <f>$K$28/'Fixed data'!$C$7</f>
        <v>-2.8726335251819699E-2</v>
      </c>
      <c r="AH36" s="34">
        <f>$K$28/'Fixed data'!$C$7</f>
        <v>-2.8726335251819699E-2</v>
      </c>
      <c r="AI36" s="34">
        <f>$K$28/'Fixed data'!$C$7</f>
        <v>-2.8726335251819699E-2</v>
      </c>
      <c r="AJ36" s="34">
        <f>$K$28/'Fixed data'!$C$7</f>
        <v>-2.8726335251819699E-2</v>
      </c>
      <c r="AK36" s="34">
        <f>$K$28/'Fixed data'!$C$7</f>
        <v>-2.8726335251819699E-2</v>
      </c>
      <c r="AL36" s="34">
        <f>$K$28/'Fixed data'!$C$7</f>
        <v>-2.8726335251819699E-2</v>
      </c>
      <c r="AM36" s="34">
        <f>$K$28/'Fixed data'!$C$7</f>
        <v>-2.8726335251819699E-2</v>
      </c>
      <c r="AN36" s="34">
        <f>$K$28/'Fixed data'!$C$7</f>
        <v>-2.8726335251819699E-2</v>
      </c>
      <c r="AO36" s="34">
        <f>$K$28/'Fixed data'!$C$7</f>
        <v>-2.8726335251819699E-2</v>
      </c>
      <c r="AP36" s="34">
        <f>$K$28/'Fixed data'!$C$7</f>
        <v>-2.8726335251819699E-2</v>
      </c>
      <c r="AQ36" s="34">
        <f>$K$28/'Fixed data'!$C$7</f>
        <v>-2.8726335251819699E-2</v>
      </c>
      <c r="AR36" s="34">
        <f>$K$28/'Fixed data'!$C$7</f>
        <v>-2.8726335251819699E-2</v>
      </c>
      <c r="AS36" s="34">
        <f>$K$28/'Fixed data'!$C$7</f>
        <v>-2.8726335251819699E-2</v>
      </c>
      <c r="AT36" s="34">
        <f>$K$28/'Fixed data'!$C$7</f>
        <v>-2.8726335251819699E-2</v>
      </c>
      <c r="AU36" s="34">
        <f>$K$28/'Fixed data'!$C$7</f>
        <v>-2.8726335251819699E-2</v>
      </c>
      <c r="AV36" s="34">
        <f>$K$28/'Fixed data'!$C$7</f>
        <v>-2.8726335251819699E-2</v>
      </c>
      <c r="AW36" s="34">
        <f>$K$28/'Fixed data'!$C$7</f>
        <v>-2.8726335251819699E-2</v>
      </c>
      <c r="AX36" s="34">
        <f>$K$28/'Fixed data'!$C$7</f>
        <v>-2.8726335251819699E-2</v>
      </c>
      <c r="AY36" s="34">
        <f>$K$28/'Fixed data'!$C$7</f>
        <v>-2.8726335251819699E-2</v>
      </c>
      <c r="AZ36" s="34">
        <f>$K$28/'Fixed data'!$C$7</f>
        <v>-2.8726335251819699E-2</v>
      </c>
      <c r="BA36" s="34">
        <f>$K$28/'Fixed data'!$C$7</f>
        <v>-2.8726335251819699E-2</v>
      </c>
      <c r="BB36" s="34">
        <f>$K$28/'Fixed data'!$C$7</f>
        <v>-2.8726335251819699E-2</v>
      </c>
      <c r="BC36" s="34">
        <f>$K$28/'Fixed data'!$C$7</f>
        <v>-2.8726335251819699E-2</v>
      </c>
      <c r="BD36" s="34">
        <f>$K$28/'Fixed data'!$C$7</f>
        <v>-2.8726335251819699E-2</v>
      </c>
    </row>
    <row r="37" spans="1:57" ht="16.5" hidden="1" customHeight="1" outlineLevel="1" x14ac:dyDescent="0.35">
      <c r="A37" s="115"/>
      <c r="B37" s="9" t="s">
        <v>33</v>
      </c>
      <c r="C37" s="11" t="s">
        <v>60</v>
      </c>
      <c r="D37" s="9" t="s">
        <v>40</v>
      </c>
      <c r="F37" s="34"/>
      <c r="G37" s="34"/>
      <c r="H37" s="34"/>
      <c r="I37" s="34"/>
      <c r="J37" s="34"/>
      <c r="K37" s="34"/>
      <c r="L37" s="34"/>
      <c r="M37" s="34">
        <f>$L$28/'Fixed data'!$C$7</f>
        <v>-2.7244887614633138E-2</v>
      </c>
      <c r="N37" s="34">
        <f>$L$28/'Fixed data'!$C$7</f>
        <v>-2.7244887614633138E-2</v>
      </c>
      <c r="O37" s="34">
        <f>$L$28/'Fixed data'!$C$7</f>
        <v>-2.7244887614633138E-2</v>
      </c>
      <c r="P37" s="34">
        <f>$L$28/'Fixed data'!$C$7</f>
        <v>-2.7244887614633138E-2</v>
      </c>
      <c r="Q37" s="34">
        <f>$L$28/'Fixed data'!$C$7</f>
        <v>-2.7244887614633138E-2</v>
      </c>
      <c r="R37" s="34">
        <f>$L$28/'Fixed data'!$C$7</f>
        <v>-2.7244887614633138E-2</v>
      </c>
      <c r="S37" s="34">
        <f>$L$28/'Fixed data'!$C$7</f>
        <v>-2.7244887614633138E-2</v>
      </c>
      <c r="T37" s="34">
        <f>$L$28/'Fixed data'!$C$7</f>
        <v>-2.7244887614633138E-2</v>
      </c>
      <c r="U37" s="34">
        <f>$L$28/'Fixed data'!$C$7</f>
        <v>-2.7244887614633138E-2</v>
      </c>
      <c r="V37" s="34">
        <f>$L$28/'Fixed data'!$C$7</f>
        <v>-2.7244887614633138E-2</v>
      </c>
      <c r="W37" s="34">
        <f>$L$28/'Fixed data'!$C$7</f>
        <v>-2.7244887614633138E-2</v>
      </c>
      <c r="X37" s="34">
        <f>$L$28/'Fixed data'!$C$7</f>
        <v>-2.7244887614633138E-2</v>
      </c>
      <c r="Y37" s="34">
        <f>$L$28/'Fixed data'!$C$7</f>
        <v>-2.7244887614633138E-2</v>
      </c>
      <c r="Z37" s="34">
        <f>$L$28/'Fixed data'!$C$7</f>
        <v>-2.7244887614633138E-2</v>
      </c>
      <c r="AA37" s="34">
        <f>$L$28/'Fixed data'!$C$7</f>
        <v>-2.7244887614633138E-2</v>
      </c>
      <c r="AB37" s="34">
        <f>$L$28/'Fixed data'!$C$7</f>
        <v>-2.7244887614633138E-2</v>
      </c>
      <c r="AC37" s="34">
        <f>$L$28/'Fixed data'!$C$7</f>
        <v>-2.7244887614633138E-2</v>
      </c>
      <c r="AD37" s="34">
        <f>$L$28/'Fixed data'!$C$7</f>
        <v>-2.7244887614633138E-2</v>
      </c>
      <c r="AE37" s="34">
        <f>$L$28/'Fixed data'!$C$7</f>
        <v>-2.7244887614633138E-2</v>
      </c>
      <c r="AF37" s="34">
        <f>$L$28/'Fixed data'!$C$7</f>
        <v>-2.7244887614633138E-2</v>
      </c>
      <c r="AG37" s="34">
        <f>$L$28/'Fixed data'!$C$7</f>
        <v>-2.7244887614633138E-2</v>
      </c>
      <c r="AH37" s="34">
        <f>$L$28/'Fixed data'!$C$7</f>
        <v>-2.7244887614633138E-2</v>
      </c>
      <c r="AI37" s="34">
        <f>$L$28/'Fixed data'!$C$7</f>
        <v>-2.7244887614633138E-2</v>
      </c>
      <c r="AJ37" s="34">
        <f>$L$28/'Fixed data'!$C$7</f>
        <v>-2.7244887614633138E-2</v>
      </c>
      <c r="AK37" s="34">
        <f>$L$28/'Fixed data'!$C$7</f>
        <v>-2.7244887614633138E-2</v>
      </c>
      <c r="AL37" s="34">
        <f>$L$28/'Fixed data'!$C$7</f>
        <v>-2.7244887614633138E-2</v>
      </c>
      <c r="AM37" s="34">
        <f>$L$28/'Fixed data'!$C$7</f>
        <v>-2.7244887614633138E-2</v>
      </c>
      <c r="AN37" s="34">
        <f>$L$28/'Fixed data'!$C$7</f>
        <v>-2.7244887614633138E-2</v>
      </c>
      <c r="AO37" s="34">
        <f>$L$28/'Fixed data'!$C$7</f>
        <v>-2.7244887614633138E-2</v>
      </c>
      <c r="AP37" s="34">
        <f>$L$28/'Fixed data'!$C$7</f>
        <v>-2.7244887614633138E-2</v>
      </c>
      <c r="AQ37" s="34">
        <f>$L$28/'Fixed data'!$C$7</f>
        <v>-2.7244887614633138E-2</v>
      </c>
      <c r="AR37" s="34">
        <f>$L$28/'Fixed data'!$C$7</f>
        <v>-2.7244887614633138E-2</v>
      </c>
      <c r="AS37" s="34">
        <f>$L$28/'Fixed data'!$C$7</f>
        <v>-2.7244887614633138E-2</v>
      </c>
      <c r="AT37" s="34">
        <f>$L$28/'Fixed data'!$C$7</f>
        <v>-2.7244887614633138E-2</v>
      </c>
      <c r="AU37" s="34">
        <f>$L$28/'Fixed data'!$C$7</f>
        <v>-2.7244887614633138E-2</v>
      </c>
      <c r="AV37" s="34">
        <f>$L$28/'Fixed data'!$C$7</f>
        <v>-2.7244887614633138E-2</v>
      </c>
      <c r="AW37" s="34">
        <f>$L$28/'Fixed data'!$C$7</f>
        <v>-2.7244887614633138E-2</v>
      </c>
      <c r="AX37" s="34">
        <f>$L$28/'Fixed data'!$C$7</f>
        <v>-2.7244887614633138E-2</v>
      </c>
      <c r="AY37" s="34">
        <f>$L$28/'Fixed data'!$C$7</f>
        <v>-2.7244887614633138E-2</v>
      </c>
      <c r="AZ37" s="34">
        <f>$L$28/'Fixed data'!$C$7</f>
        <v>-2.7244887614633138E-2</v>
      </c>
      <c r="BA37" s="34">
        <f>$L$28/'Fixed data'!$C$7</f>
        <v>-2.7244887614633138E-2</v>
      </c>
      <c r="BB37" s="34">
        <f>$L$28/'Fixed data'!$C$7</f>
        <v>-2.7244887614633138E-2</v>
      </c>
      <c r="BC37" s="34">
        <f>$L$28/'Fixed data'!$C$7</f>
        <v>-2.7244887614633138E-2</v>
      </c>
      <c r="BD37" s="34">
        <f>$L$28/'Fixed data'!$C$7</f>
        <v>-2.7244887614633138E-2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8.9086176812543279E-3</v>
      </c>
      <c r="O38" s="34">
        <f>$M$28/'Fixed data'!$C$7</f>
        <v>8.9086176812543279E-3</v>
      </c>
      <c r="P38" s="34">
        <f>$M$28/'Fixed data'!$C$7</f>
        <v>8.9086176812543279E-3</v>
      </c>
      <c r="Q38" s="34">
        <f>$M$28/'Fixed data'!$C$7</f>
        <v>8.9086176812543279E-3</v>
      </c>
      <c r="R38" s="34">
        <f>$M$28/'Fixed data'!$C$7</f>
        <v>8.9086176812543279E-3</v>
      </c>
      <c r="S38" s="34">
        <f>$M$28/'Fixed data'!$C$7</f>
        <v>8.9086176812543279E-3</v>
      </c>
      <c r="T38" s="34">
        <f>$M$28/'Fixed data'!$C$7</f>
        <v>8.9086176812543279E-3</v>
      </c>
      <c r="U38" s="34">
        <f>$M$28/'Fixed data'!$C$7</f>
        <v>8.9086176812543279E-3</v>
      </c>
      <c r="V38" s="34">
        <f>$M$28/'Fixed data'!$C$7</f>
        <v>8.9086176812543279E-3</v>
      </c>
      <c r="W38" s="34">
        <f>$M$28/'Fixed data'!$C$7</f>
        <v>8.9086176812543279E-3</v>
      </c>
      <c r="X38" s="34">
        <f>$M$28/'Fixed data'!$C$7</f>
        <v>8.9086176812543279E-3</v>
      </c>
      <c r="Y38" s="34">
        <f>$M$28/'Fixed data'!$C$7</f>
        <v>8.9086176812543279E-3</v>
      </c>
      <c r="Z38" s="34">
        <f>$M$28/'Fixed data'!$C$7</f>
        <v>8.9086176812543279E-3</v>
      </c>
      <c r="AA38" s="34">
        <f>$M$28/'Fixed data'!$C$7</f>
        <v>8.9086176812543279E-3</v>
      </c>
      <c r="AB38" s="34">
        <f>$M$28/'Fixed data'!$C$7</f>
        <v>8.9086176812543279E-3</v>
      </c>
      <c r="AC38" s="34">
        <f>$M$28/'Fixed data'!$C$7</f>
        <v>8.9086176812543279E-3</v>
      </c>
      <c r="AD38" s="34">
        <f>$M$28/'Fixed data'!$C$7</f>
        <v>8.9086176812543279E-3</v>
      </c>
      <c r="AE38" s="34">
        <f>$M$28/'Fixed data'!$C$7</f>
        <v>8.9086176812543279E-3</v>
      </c>
      <c r="AF38" s="34">
        <f>$M$28/'Fixed data'!$C$7</f>
        <v>8.9086176812543279E-3</v>
      </c>
      <c r="AG38" s="34">
        <f>$M$28/'Fixed data'!$C$7</f>
        <v>8.9086176812543279E-3</v>
      </c>
      <c r="AH38" s="34">
        <f>$M$28/'Fixed data'!$C$7</f>
        <v>8.9086176812543279E-3</v>
      </c>
      <c r="AI38" s="34">
        <f>$M$28/'Fixed data'!$C$7</f>
        <v>8.9086176812543279E-3</v>
      </c>
      <c r="AJ38" s="34">
        <f>$M$28/'Fixed data'!$C$7</f>
        <v>8.9086176812543279E-3</v>
      </c>
      <c r="AK38" s="34">
        <f>$M$28/'Fixed data'!$C$7</f>
        <v>8.9086176812543279E-3</v>
      </c>
      <c r="AL38" s="34">
        <f>$M$28/'Fixed data'!$C$7</f>
        <v>8.9086176812543279E-3</v>
      </c>
      <c r="AM38" s="34">
        <f>$M$28/'Fixed data'!$C$7</f>
        <v>8.9086176812543279E-3</v>
      </c>
      <c r="AN38" s="34">
        <f>$M$28/'Fixed data'!$C$7</f>
        <v>8.9086176812543279E-3</v>
      </c>
      <c r="AO38" s="34">
        <f>$M$28/'Fixed data'!$C$7</f>
        <v>8.9086176812543279E-3</v>
      </c>
      <c r="AP38" s="34">
        <f>$M$28/'Fixed data'!$C$7</f>
        <v>8.9086176812543279E-3</v>
      </c>
      <c r="AQ38" s="34">
        <f>$M$28/'Fixed data'!$C$7</f>
        <v>8.9086176812543279E-3</v>
      </c>
      <c r="AR38" s="34">
        <f>$M$28/'Fixed data'!$C$7</f>
        <v>8.9086176812543279E-3</v>
      </c>
      <c r="AS38" s="34">
        <f>$M$28/'Fixed data'!$C$7</f>
        <v>8.9086176812543279E-3</v>
      </c>
      <c r="AT38" s="34">
        <f>$M$28/'Fixed data'!$C$7</f>
        <v>8.9086176812543279E-3</v>
      </c>
      <c r="AU38" s="34">
        <f>$M$28/'Fixed data'!$C$7</f>
        <v>8.9086176812543279E-3</v>
      </c>
      <c r="AV38" s="34">
        <f>$M$28/'Fixed data'!$C$7</f>
        <v>8.9086176812543279E-3</v>
      </c>
      <c r="AW38" s="34">
        <f>$M$28/'Fixed data'!$C$7</f>
        <v>8.9086176812543279E-3</v>
      </c>
      <c r="AX38" s="34">
        <f>$M$28/'Fixed data'!$C$7</f>
        <v>8.9086176812543279E-3</v>
      </c>
      <c r="AY38" s="34">
        <f>$M$28/'Fixed data'!$C$7</f>
        <v>8.9086176812543279E-3</v>
      </c>
      <c r="AZ38" s="34">
        <f>$M$28/'Fixed data'!$C$7</f>
        <v>8.9086176812543279E-3</v>
      </c>
      <c r="BA38" s="34">
        <f>$M$28/'Fixed data'!$C$7</f>
        <v>8.9086176812543279E-3</v>
      </c>
      <c r="BB38" s="34">
        <f>$M$28/'Fixed data'!$C$7</f>
        <v>8.9086176812543279E-3</v>
      </c>
      <c r="BC38" s="34">
        <f>$M$28/'Fixed data'!$C$7</f>
        <v>8.9086176812543279E-3</v>
      </c>
      <c r="BD38" s="34">
        <f>$M$28/'Fixed data'!$C$7</f>
        <v>8.9086176812543279E-3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9.4517610090592372E-3</v>
      </c>
      <c r="P39" s="34">
        <f>$N$28/'Fixed data'!$C$7</f>
        <v>9.4517610090592372E-3</v>
      </c>
      <c r="Q39" s="34">
        <f>$N$28/'Fixed data'!$C$7</f>
        <v>9.4517610090592372E-3</v>
      </c>
      <c r="R39" s="34">
        <f>$N$28/'Fixed data'!$C$7</f>
        <v>9.4517610090592372E-3</v>
      </c>
      <c r="S39" s="34">
        <f>$N$28/'Fixed data'!$C$7</f>
        <v>9.4517610090592372E-3</v>
      </c>
      <c r="T39" s="34">
        <f>$N$28/'Fixed data'!$C$7</f>
        <v>9.4517610090592372E-3</v>
      </c>
      <c r="U39" s="34">
        <f>$N$28/'Fixed data'!$C$7</f>
        <v>9.4517610090592372E-3</v>
      </c>
      <c r="V39" s="34">
        <f>$N$28/'Fixed data'!$C$7</f>
        <v>9.4517610090592372E-3</v>
      </c>
      <c r="W39" s="34">
        <f>$N$28/'Fixed data'!$C$7</f>
        <v>9.4517610090592372E-3</v>
      </c>
      <c r="X39" s="34">
        <f>$N$28/'Fixed data'!$C$7</f>
        <v>9.4517610090592372E-3</v>
      </c>
      <c r="Y39" s="34">
        <f>$N$28/'Fixed data'!$C$7</f>
        <v>9.4517610090592372E-3</v>
      </c>
      <c r="Z39" s="34">
        <f>$N$28/'Fixed data'!$C$7</f>
        <v>9.4517610090592372E-3</v>
      </c>
      <c r="AA39" s="34">
        <f>$N$28/'Fixed data'!$C$7</f>
        <v>9.4517610090592372E-3</v>
      </c>
      <c r="AB39" s="34">
        <f>$N$28/'Fixed data'!$C$7</f>
        <v>9.4517610090592372E-3</v>
      </c>
      <c r="AC39" s="34">
        <f>$N$28/'Fixed data'!$C$7</f>
        <v>9.4517610090592372E-3</v>
      </c>
      <c r="AD39" s="34">
        <f>$N$28/'Fixed data'!$C$7</f>
        <v>9.4517610090592372E-3</v>
      </c>
      <c r="AE39" s="34">
        <f>$N$28/'Fixed data'!$C$7</f>
        <v>9.4517610090592372E-3</v>
      </c>
      <c r="AF39" s="34">
        <f>$N$28/'Fixed data'!$C$7</f>
        <v>9.4517610090592372E-3</v>
      </c>
      <c r="AG39" s="34">
        <f>$N$28/'Fixed data'!$C$7</f>
        <v>9.4517610090592372E-3</v>
      </c>
      <c r="AH39" s="34">
        <f>$N$28/'Fixed data'!$C$7</f>
        <v>9.4517610090592372E-3</v>
      </c>
      <c r="AI39" s="34">
        <f>$N$28/'Fixed data'!$C$7</f>
        <v>9.4517610090592372E-3</v>
      </c>
      <c r="AJ39" s="34">
        <f>$N$28/'Fixed data'!$C$7</f>
        <v>9.4517610090592372E-3</v>
      </c>
      <c r="AK39" s="34">
        <f>$N$28/'Fixed data'!$C$7</f>
        <v>9.4517610090592372E-3</v>
      </c>
      <c r="AL39" s="34">
        <f>$N$28/'Fixed data'!$C$7</f>
        <v>9.4517610090592372E-3</v>
      </c>
      <c r="AM39" s="34">
        <f>$N$28/'Fixed data'!$C$7</f>
        <v>9.4517610090592372E-3</v>
      </c>
      <c r="AN39" s="34">
        <f>$N$28/'Fixed data'!$C$7</f>
        <v>9.4517610090592372E-3</v>
      </c>
      <c r="AO39" s="34">
        <f>$N$28/'Fixed data'!$C$7</f>
        <v>9.4517610090592372E-3</v>
      </c>
      <c r="AP39" s="34">
        <f>$N$28/'Fixed data'!$C$7</f>
        <v>9.4517610090592372E-3</v>
      </c>
      <c r="AQ39" s="34">
        <f>$N$28/'Fixed data'!$C$7</f>
        <v>9.4517610090592372E-3</v>
      </c>
      <c r="AR39" s="34">
        <f>$N$28/'Fixed data'!$C$7</f>
        <v>9.4517610090592372E-3</v>
      </c>
      <c r="AS39" s="34">
        <f>$N$28/'Fixed data'!$C$7</f>
        <v>9.4517610090592372E-3</v>
      </c>
      <c r="AT39" s="34">
        <f>$N$28/'Fixed data'!$C$7</f>
        <v>9.4517610090592372E-3</v>
      </c>
      <c r="AU39" s="34">
        <f>$N$28/'Fixed data'!$C$7</f>
        <v>9.4517610090592372E-3</v>
      </c>
      <c r="AV39" s="34">
        <f>$N$28/'Fixed data'!$C$7</f>
        <v>9.4517610090592372E-3</v>
      </c>
      <c r="AW39" s="34">
        <f>$N$28/'Fixed data'!$C$7</f>
        <v>9.4517610090592372E-3</v>
      </c>
      <c r="AX39" s="34">
        <f>$N$28/'Fixed data'!$C$7</f>
        <v>9.4517610090592372E-3</v>
      </c>
      <c r="AY39" s="34">
        <f>$N$28/'Fixed data'!$C$7</f>
        <v>9.4517610090592372E-3</v>
      </c>
      <c r="AZ39" s="34">
        <f>$N$28/'Fixed data'!$C$7</f>
        <v>9.4517610090592372E-3</v>
      </c>
      <c r="BA39" s="34">
        <f>$N$28/'Fixed data'!$C$7</f>
        <v>9.4517610090592372E-3</v>
      </c>
      <c r="BB39" s="34">
        <f>$N$28/'Fixed data'!$C$7</f>
        <v>9.4517610090592372E-3</v>
      </c>
      <c r="BC39" s="34">
        <f>$N$28/'Fixed data'!$C$7</f>
        <v>9.4517610090592372E-3</v>
      </c>
      <c r="BD39" s="34">
        <f>$N$28/'Fixed data'!$C$7</f>
        <v>9.4517610090592372E-3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9.9914587105583551E-3</v>
      </c>
      <c r="Q40" s="34">
        <f>$O$28/'Fixed data'!$C$7</f>
        <v>9.9914587105583551E-3</v>
      </c>
      <c r="R40" s="34">
        <f>$O$28/'Fixed data'!$C$7</f>
        <v>9.9914587105583551E-3</v>
      </c>
      <c r="S40" s="34">
        <f>$O$28/'Fixed data'!$C$7</f>
        <v>9.9914587105583551E-3</v>
      </c>
      <c r="T40" s="34">
        <f>$O$28/'Fixed data'!$C$7</f>
        <v>9.9914587105583551E-3</v>
      </c>
      <c r="U40" s="34">
        <f>$O$28/'Fixed data'!$C$7</f>
        <v>9.9914587105583551E-3</v>
      </c>
      <c r="V40" s="34">
        <f>$O$28/'Fixed data'!$C$7</f>
        <v>9.9914587105583551E-3</v>
      </c>
      <c r="W40" s="34">
        <f>$O$28/'Fixed data'!$C$7</f>
        <v>9.9914587105583551E-3</v>
      </c>
      <c r="X40" s="34">
        <f>$O$28/'Fixed data'!$C$7</f>
        <v>9.9914587105583551E-3</v>
      </c>
      <c r="Y40" s="34">
        <f>$O$28/'Fixed data'!$C$7</f>
        <v>9.9914587105583551E-3</v>
      </c>
      <c r="Z40" s="34">
        <f>$O$28/'Fixed data'!$C$7</f>
        <v>9.9914587105583551E-3</v>
      </c>
      <c r="AA40" s="34">
        <f>$O$28/'Fixed data'!$C$7</f>
        <v>9.9914587105583551E-3</v>
      </c>
      <c r="AB40" s="34">
        <f>$O$28/'Fixed data'!$C$7</f>
        <v>9.9914587105583551E-3</v>
      </c>
      <c r="AC40" s="34">
        <f>$O$28/'Fixed data'!$C$7</f>
        <v>9.9914587105583551E-3</v>
      </c>
      <c r="AD40" s="34">
        <f>$O$28/'Fixed data'!$C$7</f>
        <v>9.9914587105583551E-3</v>
      </c>
      <c r="AE40" s="34">
        <f>$O$28/'Fixed data'!$C$7</f>
        <v>9.9914587105583551E-3</v>
      </c>
      <c r="AF40" s="34">
        <f>$O$28/'Fixed data'!$C$7</f>
        <v>9.9914587105583551E-3</v>
      </c>
      <c r="AG40" s="34">
        <f>$O$28/'Fixed data'!$C$7</f>
        <v>9.9914587105583551E-3</v>
      </c>
      <c r="AH40" s="34">
        <f>$O$28/'Fixed data'!$C$7</f>
        <v>9.9914587105583551E-3</v>
      </c>
      <c r="AI40" s="34">
        <f>$O$28/'Fixed data'!$C$7</f>
        <v>9.9914587105583551E-3</v>
      </c>
      <c r="AJ40" s="34">
        <f>$O$28/'Fixed data'!$C$7</f>
        <v>9.9914587105583551E-3</v>
      </c>
      <c r="AK40" s="34">
        <f>$O$28/'Fixed data'!$C$7</f>
        <v>9.9914587105583551E-3</v>
      </c>
      <c r="AL40" s="34">
        <f>$O$28/'Fixed data'!$C$7</f>
        <v>9.9914587105583551E-3</v>
      </c>
      <c r="AM40" s="34">
        <f>$O$28/'Fixed data'!$C$7</f>
        <v>9.9914587105583551E-3</v>
      </c>
      <c r="AN40" s="34">
        <f>$O$28/'Fixed data'!$C$7</f>
        <v>9.9914587105583551E-3</v>
      </c>
      <c r="AO40" s="34">
        <f>$O$28/'Fixed data'!$C$7</f>
        <v>9.9914587105583551E-3</v>
      </c>
      <c r="AP40" s="34">
        <f>$O$28/'Fixed data'!$C$7</f>
        <v>9.9914587105583551E-3</v>
      </c>
      <c r="AQ40" s="34">
        <f>$O$28/'Fixed data'!$C$7</f>
        <v>9.9914587105583551E-3</v>
      </c>
      <c r="AR40" s="34">
        <f>$O$28/'Fixed data'!$C$7</f>
        <v>9.9914587105583551E-3</v>
      </c>
      <c r="AS40" s="34">
        <f>$O$28/'Fixed data'!$C$7</f>
        <v>9.9914587105583551E-3</v>
      </c>
      <c r="AT40" s="34">
        <f>$O$28/'Fixed data'!$C$7</f>
        <v>9.9914587105583551E-3</v>
      </c>
      <c r="AU40" s="34">
        <f>$O$28/'Fixed data'!$C$7</f>
        <v>9.9914587105583551E-3</v>
      </c>
      <c r="AV40" s="34">
        <f>$O$28/'Fixed data'!$C$7</f>
        <v>9.9914587105583551E-3</v>
      </c>
      <c r="AW40" s="34">
        <f>$O$28/'Fixed data'!$C$7</f>
        <v>9.9914587105583551E-3</v>
      </c>
      <c r="AX40" s="34">
        <f>$O$28/'Fixed data'!$C$7</f>
        <v>9.9914587105583551E-3</v>
      </c>
      <c r="AY40" s="34">
        <f>$O$28/'Fixed data'!$C$7</f>
        <v>9.9914587105583551E-3</v>
      </c>
      <c r="AZ40" s="34">
        <f>$O$28/'Fixed data'!$C$7</f>
        <v>9.9914587105583551E-3</v>
      </c>
      <c r="BA40" s="34">
        <f>$O$28/'Fixed data'!$C$7</f>
        <v>9.9914587105583551E-3</v>
      </c>
      <c r="BB40" s="34">
        <f>$O$28/'Fixed data'!$C$7</f>
        <v>9.9914587105583551E-3</v>
      </c>
      <c r="BC40" s="34">
        <f>$O$28/'Fixed data'!$C$7</f>
        <v>9.9914587105583551E-3</v>
      </c>
      <c r="BD40" s="34">
        <f>$O$28/'Fixed data'!$C$7</f>
        <v>9.9914587105583551E-3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1.0528709855403173E-2</v>
      </c>
      <c r="R41" s="34">
        <f>$P$28/'Fixed data'!$C$7</f>
        <v>1.0528709855403173E-2</v>
      </c>
      <c r="S41" s="34">
        <f>$P$28/'Fixed data'!$C$7</f>
        <v>1.0528709855403173E-2</v>
      </c>
      <c r="T41" s="34">
        <f>$P$28/'Fixed data'!$C$7</f>
        <v>1.0528709855403173E-2</v>
      </c>
      <c r="U41" s="34">
        <f>$P$28/'Fixed data'!$C$7</f>
        <v>1.0528709855403173E-2</v>
      </c>
      <c r="V41" s="34">
        <f>$P$28/'Fixed data'!$C$7</f>
        <v>1.0528709855403173E-2</v>
      </c>
      <c r="W41" s="34">
        <f>$P$28/'Fixed data'!$C$7</f>
        <v>1.0528709855403173E-2</v>
      </c>
      <c r="X41" s="34">
        <f>$P$28/'Fixed data'!$C$7</f>
        <v>1.0528709855403173E-2</v>
      </c>
      <c r="Y41" s="34">
        <f>$P$28/'Fixed data'!$C$7</f>
        <v>1.0528709855403173E-2</v>
      </c>
      <c r="Z41" s="34">
        <f>$P$28/'Fixed data'!$C$7</f>
        <v>1.0528709855403173E-2</v>
      </c>
      <c r="AA41" s="34">
        <f>$P$28/'Fixed data'!$C$7</f>
        <v>1.0528709855403173E-2</v>
      </c>
      <c r="AB41" s="34">
        <f>$P$28/'Fixed data'!$C$7</f>
        <v>1.0528709855403173E-2</v>
      </c>
      <c r="AC41" s="34">
        <f>$P$28/'Fixed data'!$C$7</f>
        <v>1.0528709855403173E-2</v>
      </c>
      <c r="AD41" s="34">
        <f>$P$28/'Fixed data'!$C$7</f>
        <v>1.0528709855403173E-2</v>
      </c>
      <c r="AE41" s="34">
        <f>$P$28/'Fixed data'!$C$7</f>
        <v>1.0528709855403173E-2</v>
      </c>
      <c r="AF41" s="34">
        <f>$P$28/'Fixed data'!$C$7</f>
        <v>1.0528709855403173E-2</v>
      </c>
      <c r="AG41" s="34">
        <f>$P$28/'Fixed data'!$C$7</f>
        <v>1.0528709855403173E-2</v>
      </c>
      <c r="AH41" s="34">
        <f>$P$28/'Fixed data'!$C$7</f>
        <v>1.0528709855403173E-2</v>
      </c>
      <c r="AI41" s="34">
        <f>$P$28/'Fixed data'!$C$7</f>
        <v>1.0528709855403173E-2</v>
      </c>
      <c r="AJ41" s="34">
        <f>$P$28/'Fixed data'!$C$7</f>
        <v>1.0528709855403173E-2</v>
      </c>
      <c r="AK41" s="34">
        <f>$P$28/'Fixed data'!$C$7</f>
        <v>1.0528709855403173E-2</v>
      </c>
      <c r="AL41" s="34">
        <f>$P$28/'Fixed data'!$C$7</f>
        <v>1.0528709855403173E-2</v>
      </c>
      <c r="AM41" s="34">
        <f>$P$28/'Fixed data'!$C$7</f>
        <v>1.0528709855403173E-2</v>
      </c>
      <c r="AN41" s="34">
        <f>$P$28/'Fixed data'!$C$7</f>
        <v>1.0528709855403173E-2</v>
      </c>
      <c r="AO41" s="34">
        <f>$P$28/'Fixed data'!$C$7</f>
        <v>1.0528709855403173E-2</v>
      </c>
      <c r="AP41" s="34">
        <f>$P$28/'Fixed data'!$C$7</f>
        <v>1.0528709855403173E-2</v>
      </c>
      <c r="AQ41" s="34">
        <f>$P$28/'Fixed data'!$C$7</f>
        <v>1.0528709855403173E-2</v>
      </c>
      <c r="AR41" s="34">
        <f>$P$28/'Fixed data'!$C$7</f>
        <v>1.0528709855403173E-2</v>
      </c>
      <c r="AS41" s="34">
        <f>$P$28/'Fixed data'!$C$7</f>
        <v>1.0528709855403173E-2</v>
      </c>
      <c r="AT41" s="34">
        <f>$P$28/'Fixed data'!$C$7</f>
        <v>1.0528709855403173E-2</v>
      </c>
      <c r="AU41" s="34">
        <f>$P$28/'Fixed data'!$C$7</f>
        <v>1.0528709855403173E-2</v>
      </c>
      <c r="AV41" s="34">
        <f>$P$28/'Fixed data'!$C$7</f>
        <v>1.0528709855403173E-2</v>
      </c>
      <c r="AW41" s="34">
        <f>$P$28/'Fixed data'!$C$7</f>
        <v>1.0528709855403173E-2</v>
      </c>
      <c r="AX41" s="34">
        <f>$P$28/'Fixed data'!$C$7</f>
        <v>1.0528709855403173E-2</v>
      </c>
      <c r="AY41" s="34">
        <f>$P$28/'Fixed data'!$C$7</f>
        <v>1.0528709855403173E-2</v>
      </c>
      <c r="AZ41" s="34">
        <f>$P$28/'Fixed data'!$C$7</f>
        <v>1.0528709855403173E-2</v>
      </c>
      <c r="BA41" s="34">
        <f>$P$28/'Fixed data'!$C$7</f>
        <v>1.0528709855403173E-2</v>
      </c>
      <c r="BB41" s="34">
        <f>$P$28/'Fixed data'!$C$7</f>
        <v>1.0528709855403173E-2</v>
      </c>
      <c r="BC41" s="34">
        <f>$P$28/'Fixed data'!$C$7</f>
        <v>1.0528709855403173E-2</v>
      </c>
      <c r="BD41" s="34">
        <f>$P$28/'Fixed data'!$C$7</f>
        <v>1.0528709855403173E-2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1.1037288347621353E-2</v>
      </c>
      <c r="S42" s="34">
        <f>$Q$28/'Fixed data'!$C$7</f>
        <v>1.1037288347621353E-2</v>
      </c>
      <c r="T42" s="34">
        <f>$Q$28/'Fixed data'!$C$7</f>
        <v>1.1037288347621353E-2</v>
      </c>
      <c r="U42" s="34">
        <f>$Q$28/'Fixed data'!$C$7</f>
        <v>1.1037288347621353E-2</v>
      </c>
      <c r="V42" s="34">
        <f>$Q$28/'Fixed data'!$C$7</f>
        <v>1.1037288347621353E-2</v>
      </c>
      <c r="W42" s="34">
        <f>$Q$28/'Fixed data'!$C$7</f>
        <v>1.1037288347621353E-2</v>
      </c>
      <c r="X42" s="34">
        <f>$Q$28/'Fixed data'!$C$7</f>
        <v>1.1037288347621353E-2</v>
      </c>
      <c r="Y42" s="34">
        <f>$Q$28/'Fixed data'!$C$7</f>
        <v>1.1037288347621353E-2</v>
      </c>
      <c r="Z42" s="34">
        <f>$Q$28/'Fixed data'!$C$7</f>
        <v>1.1037288347621353E-2</v>
      </c>
      <c r="AA42" s="34">
        <f>$Q$28/'Fixed data'!$C$7</f>
        <v>1.1037288347621353E-2</v>
      </c>
      <c r="AB42" s="34">
        <f>$Q$28/'Fixed data'!$C$7</f>
        <v>1.1037288347621353E-2</v>
      </c>
      <c r="AC42" s="34">
        <f>$Q$28/'Fixed data'!$C$7</f>
        <v>1.1037288347621353E-2</v>
      </c>
      <c r="AD42" s="34">
        <f>$Q$28/'Fixed data'!$C$7</f>
        <v>1.1037288347621353E-2</v>
      </c>
      <c r="AE42" s="34">
        <f>$Q$28/'Fixed data'!$C$7</f>
        <v>1.1037288347621353E-2</v>
      </c>
      <c r="AF42" s="34">
        <f>$Q$28/'Fixed data'!$C$7</f>
        <v>1.1037288347621353E-2</v>
      </c>
      <c r="AG42" s="34">
        <f>$Q$28/'Fixed data'!$C$7</f>
        <v>1.1037288347621353E-2</v>
      </c>
      <c r="AH42" s="34">
        <f>$Q$28/'Fixed data'!$C$7</f>
        <v>1.1037288347621353E-2</v>
      </c>
      <c r="AI42" s="34">
        <f>$Q$28/'Fixed data'!$C$7</f>
        <v>1.1037288347621353E-2</v>
      </c>
      <c r="AJ42" s="34">
        <f>$Q$28/'Fixed data'!$C$7</f>
        <v>1.1037288347621353E-2</v>
      </c>
      <c r="AK42" s="34">
        <f>$Q$28/'Fixed data'!$C$7</f>
        <v>1.1037288347621353E-2</v>
      </c>
      <c r="AL42" s="34">
        <f>$Q$28/'Fixed data'!$C$7</f>
        <v>1.1037288347621353E-2</v>
      </c>
      <c r="AM42" s="34">
        <f>$Q$28/'Fixed data'!$C$7</f>
        <v>1.1037288347621353E-2</v>
      </c>
      <c r="AN42" s="34">
        <f>$Q$28/'Fixed data'!$C$7</f>
        <v>1.1037288347621353E-2</v>
      </c>
      <c r="AO42" s="34">
        <f>$Q$28/'Fixed data'!$C$7</f>
        <v>1.1037288347621353E-2</v>
      </c>
      <c r="AP42" s="34">
        <f>$Q$28/'Fixed data'!$C$7</f>
        <v>1.1037288347621353E-2</v>
      </c>
      <c r="AQ42" s="34">
        <f>$Q$28/'Fixed data'!$C$7</f>
        <v>1.1037288347621353E-2</v>
      </c>
      <c r="AR42" s="34">
        <f>$Q$28/'Fixed data'!$C$7</f>
        <v>1.1037288347621353E-2</v>
      </c>
      <c r="AS42" s="34">
        <f>$Q$28/'Fixed data'!$C$7</f>
        <v>1.1037288347621353E-2</v>
      </c>
      <c r="AT42" s="34">
        <f>$Q$28/'Fixed data'!$C$7</f>
        <v>1.1037288347621353E-2</v>
      </c>
      <c r="AU42" s="34">
        <f>$Q$28/'Fixed data'!$C$7</f>
        <v>1.1037288347621353E-2</v>
      </c>
      <c r="AV42" s="34">
        <f>$Q$28/'Fixed data'!$C$7</f>
        <v>1.1037288347621353E-2</v>
      </c>
      <c r="AW42" s="34">
        <f>$Q$28/'Fixed data'!$C$7</f>
        <v>1.1037288347621353E-2</v>
      </c>
      <c r="AX42" s="34">
        <f>$Q$28/'Fixed data'!$C$7</f>
        <v>1.1037288347621353E-2</v>
      </c>
      <c r="AY42" s="34">
        <f>$Q$28/'Fixed data'!$C$7</f>
        <v>1.1037288347621353E-2</v>
      </c>
      <c r="AZ42" s="34">
        <f>$Q$28/'Fixed data'!$C$7</f>
        <v>1.1037288347621353E-2</v>
      </c>
      <c r="BA42" s="34">
        <f>$Q$28/'Fixed data'!$C$7</f>
        <v>1.1037288347621353E-2</v>
      </c>
      <c r="BB42" s="34">
        <f>$Q$28/'Fixed data'!$C$7</f>
        <v>1.1037288347621353E-2</v>
      </c>
      <c r="BC42" s="34">
        <f>$Q$28/'Fixed data'!$C$7</f>
        <v>1.1037288347621353E-2</v>
      </c>
      <c r="BD42" s="34">
        <f>$Q$28/'Fixed data'!$C$7</f>
        <v>1.1037288347621353E-2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1.1460693823699811E-2</v>
      </c>
      <c r="T43" s="34">
        <f>$R$28/'Fixed data'!$C$7</f>
        <v>1.1460693823699811E-2</v>
      </c>
      <c r="U43" s="34">
        <f>$R$28/'Fixed data'!$C$7</f>
        <v>1.1460693823699811E-2</v>
      </c>
      <c r="V43" s="34">
        <f>$R$28/'Fixed data'!$C$7</f>
        <v>1.1460693823699811E-2</v>
      </c>
      <c r="W43" s="34">
        <f>$R$28/'Fixed data'!$C$7</f>
        <v>1.1460693823699811E-2</v>
      </c>
      <c r="X43" s="34">
        <f>$R$28/'Fixed data'!$C$7</f>
        <v>1.1460693823699811E-2</v>
      </c>
      <c r="Y43" s="34">
        <f>$R$28/'Fixed data'!$C$7</f>
        <v>1.1460693823699811E-2</v>
      </c>
      <c r="Z43" s="34">
        <f>$R$28/'Fixed data'!$C$7</f>
        <v>1.1460693823699811E-2</v>
      </c>
      <c r="AA43" s="34">
        <f>$R$28/'Fixed data'!$C$7</f>
        <v>1.1460693823699811E-2</v>
      </c>
      <c r="AB43" s="34">
        <f>$R$28/'Fixed data'!$C$7</f>
        <v>1.1460693823699811E-2</v>
      </c>
      <c r="AC43" s="34">
        <f>$R$28/'Fixed data'!$C$7</f>
        <v>1.1460693823699811E-2</v>
      </c>
      <c r="AD43" s="34">
        <f>$R$28/'Fixed data'!$C$7</f>
        <v>1.1460693823699811E-2</v>
      </c>
      <c r="AE43" s="34">
        <f>$R$28/'Fixed data'!$C$7</f>
        <v>1.1460693823699811E-2</v>
      </c>
      <c r="AF43" s="34">
        <f>$R$28/'Fixed data'!$C$7</f>
        <v>1.1460693823699811E-2</v>
      </c>
      <c r="AG43" s="34">
        <f>$R$28/'Fixed data'!$C$7</f>
        <v>1.1460693823699811E-2</v>
      </c>
      <c r="AH43" s="34">
        <f>$R$28/'Fixed data'!$C$7</f>
        <v>1.1460693823699811E-2</v>
      </c>
      <c r="AI43" s="34">
        <f>$R$28/'Fixed data'!$C$7</f>
        <v>1.1460693823699811E-2</v>
      </c>
      <c r="AJ43" s="34">
        <f>$R$28/'Fixed data'!$C$7</f>
        <v>1.1460693823699811E-2</v>
      </c>
      <c r="AK43" s="34">
        <f>$R$28/'Fixed data'!$C$7</f>
        <v>1.1460693823699811E-2</v>
      </c>
      <c r="AL43" s="34">
        <f>$R$28/'Fixed data'!$C$7</f>
        <v>1.1460693823699811E-2</v>
      </c>
      <c r="AM43" s="34">
        <f>$R$28/'Fixed data'!$C$7</f>
        <v>1.1460693823699811E-2</v>
      </c>
      <c r="AN43" s="34">
        <f>$R$28/'Fixed data'!$C$7</f>
        <v>1.1460693823699811E-2</v>
      </c>
      <c r="AO43" s="34">
        <f>$R$28/'Fixed data'!$C$7</f>
        <v>1.1460693823699811E-2</v>
      </c>
      <c r="AP43" s="34">
        <f>$R$28/'Fixed data'!$C$7</f>
        <v>1.1460693823699811E-2</v>
      </c>
      <c r="AQ43" s="34">
        <f>$R$28/'Fixed data'!$C$7</f>
        <v>1.1460693823699811E-2</v>
      </c>
      <c r="AR43" s="34">
        <f>$R$28/'Fixed data'!$C$7</f>
        <v>1.1460693823699811E-2</v>
      </c>
      <c r="AS43" s="34">
        <f>$R$28/'Fixed data'!$C$7</f>
        <v>1.1460693823699811E-2</v>
      </c>
      <c r="AT43" s="34">
        <f>$R$28/'Fixed data'!$C$7</f>
        <v>1.1460693823699811E-2</v>
      </c>
      <c r="AU43" s="34">
        <f>$R$28/'Fixed data'!$C$7</f>
        <v>1.1460693823699811E-2</v>
      </c>
      <c r="AV43" s="34">
        <f>$R$28/'Fixed data'!$C$7</f>
        <v>1.1460693823699811E-2</v>
      </c>
      <c r="AW43" s="34">
        <f>$R$28/'Fixed data'!$C$7</f>
        <v>1.1460693823699811E-2</v>
      </c>
      <c r="AX43" s="34">
        <f>$R$28/'Fixed data'!$C$7</f>
        <v>1.1460693823699811E-2</v>
      </c>
      <c r="AY43" s="34">
        <f>$R$28/'Fixed data'!$C$7</f>
        <v>1.1460693823699811E-2</v>
      </c>
      <c r="AZ43" s="34">
        <f>$R$28/'Fixed data'!$C$7</f>
        <v>1.1460693823699811E-2</v>
      </c>
      <c r="BA43" s="34">
        <f>$R$28/'Fixed data'!$C$7</f>
        <v>1.1460693823699811E-2</v>
      </c>
      <c r="BB43" s="34">
        <f>$R$28/'Fixed data'!$C$7</f>
        <v>1.1460693823699811E-2</v>
      </c>
      <c r="BC43" s="34">
        <f>$R$28/'Fixed data'!$C$7</f>
        <v>1.1460693823699811E-2</v>
      </c>
      <c r="BD43" s="34">
        <f>$R$28/'Fixed data'!$C$7</f>
        <v>1.1460693823699811E-2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1.1851120714808304E-2</v>
      </c>
      <c r="U44" s="34">
        <f>$S$28/'Fixed data'!$C$7</f>
        <v>1.1851120714808304E-2</v>
      </c>
      <c r="V44" s="34">
        <f>$S$28/'Fixed data'!$C$7</f>
        <v>1.1851120714808304E-2</v>
      </c>
      <c r="W44" s="34">
        <f>$S$28/'Fixed data'!$C$7</f>
        <v>1.1851120714808304E-2</v>
      </c>
      <c r="X44" s="34">
        <f>$S$28/'Fixed data'!$C$7</f>
        <v>1.1851120714808304E-2</v>
      </c>
      <c r="Y44" s="34">
        <f>$S$28/'Fixed data'!$C$7</f>
        <v>1.1851120714808304E-2</v>
      </c>
      <c r="Z44" s="34">
        <f>$S$28/'Fixed data'!$C$7</f>
        <v>1.1851120714808304E-2</v>
      </c>
      <c r="AA44" s="34">
        <f>$S$28/'Fixed data'!$C$7</f>
        <v>1.1851120714808304E-2</v>
      </c>
      <c r="AB44" s="34">
        <f>$S$28/'Fixed data'!$C$7</f>
        <v>1.1851120714808304E-2</v>
      </c>
      <c r="AC44" s="34">
        <f>$S$28/'Fixed data'!$C$7</f>
        <v>1.1851120714808304E-2</v>
      </c>
      <c r="AD44" s="34">
        <f>$S$28/'Fixed data'!$C$7</f>
        <v>1.1851120714808304E-2</v>
      </c>
      <c r="AE44" s="34">
        <f>$S$28/'Fixed data'!$C$7</f>
        <v>1.1851120714808304E-2</v>
      </c>
      <c r="AF44" s="34">
        <f>$S$28/'Fixed data'!$C$7</f>
        <v>1.1851120714808304E-2</v>
      </c>
      <c r="AG44" s="34">
        <f>$S$28/'Fixed data'!$C$7</f>
        <v>1.1851120714808304E-2</v>
      </c>
      <c r="AH44" s="34">
        <f>$S$28/'Fixed data'!$C$7</f>
        <v>1.1851120714808304E-2</v>
      </c>
      <c r="AI44" s="34">
        <f>$S$28/'Fixed data'!$C$7</f>
        <v>1.1851120714808304E-2</v>
      </c>
      <c r="AJ44" s="34">
        <f>$S$28/'Fixed data'!$C$7</f>
        <v>1.1851120714808304E-2</v>
      </c>
      <c r="AK44" s="34">
        <f>$S$28/'Fixed data'!$C$7</f>
        <v>1.1851120714808304E-2</v>
      </c>
      <c r="AL44" s="34">
        <f>$S$28/'Fixed data'!$C$7</f>
        <v>1.1851120714808304E-2</v>
      </c>
      <c r="AM44" s="34">
        <f>$S$28/'Fixed data'!$C$7</f>
        <v>1.1851120714808304E-2</v>
      </c>
      <c r="AN44" s="34">
        <f>$S$28/'Fixed data'!$C$7</f>
        <v>1.1851120714808304E-2</v>
      </c>
      <c r="AO44" s="34">
        <f>$S$28/'Fixed data'!$C$7</f>
        <v>1.1851120714808304E-2</v>
      </c>
      <c r="AP44" s="34">
        <f>$S$28/'Fixed data'!$C$7</f>
        <v>1.1851120714808304E-2</v>
      </c>
      <c r="AQ44" s="34">
        <f>$S$28/'Fixed data'!$C$7</f>
        <v>1.1851120714808304E-2</v>
      </c>
      <c r="AR44" s="34">
        <f>$S$28/'Fixed data'!$C$7</f>
        <v>1.1851120714808304E-2</v>
      </c>
      <c r="AS44" s="34">
        <f>$S$28/'Fixed data'!$C$7</f>
        <v>1.1851120714808304E-2</v>
      </c>
      <c r="AT44" s="34">
        <f>$S$28/'Fixed data'!$C$7</f>
        <v>1.1851120714808304E-2</v>
      </c>
      <c r="AU44" s="34">
        <f>$S$28/'Fixed data'!$C$7</f>
        <v>1.1851120714808304E-2</v>
      </c>
      <c r="AV44" s="34">
        <f>$S$28/'Fixed data'!$C$7</f>
        <v>1.1851120714808304E-2</v>
      </c>
      <c r="AW44" s="34">
        <f>$S$28/'Fixed data'!$C$7</f>
        <v>1.1851120714808304E-2</v>
      </c>
      <c r="AX44" s="34">
        <f>$S$28/'Fixed data'!$C$7</f>
        <v>1.1851120714808304E-2</v>
      </c>
      <c r="AY44" s="34">
        <f>$S$28/'Fixed data'!$C$7</f>
        <v>1.1851120714808304E-2</v>
      </c>
      <c r="AZ44" s="34">
        <f>$S$28/'Fixed data'!$C$7</f>
        <v>1.1851120714808304E-2</v>
      </c>
      <c r="BA44" s="34">
        <f>$S$28/'Fixed data'!$C$7</f>
        <v>1.1851120714808304E-2</v>
      </c>
      <c r="BB44" s="34">
        <f>$S$28/'Fixed data'!$C$7</f>
        <v>1.1851120714808304E-2</v>
      </c>
      <c r="BC44" s="34">
        <f>$S$28/'Fixed data'!$C$7</f>
        <v>1.1851120714808304E-2</v>
      </c>
      <c r="BD44" s="34">
        <f>$S$28/'Fixed data'!$C$7</f>
        <v>1.1851120714808304E-2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1.2195528793680355E-2</v>
      </c>
      <c r="V45" s="34">
        <f>$T$28/'Fixed data'!$C$7</f>
        <v>1.2195528793680355E-2</v>
      </c>
      <c r="W45" s="34">
        <f>$T$28/'Fixed data'!$C$7</f>
        <v>1.2195528793680355E-2</v>
      </c>
      <c r="X45" s="34">
        <f>$T$28/'Fixed data'!$C$7</f>
        <v>1.2195528793680355E-2</v>
      </c>
      <c r="Y45" s="34">
        <f>$T$28/'Fixed data'!$C$7</f>
        <v>1.2195528793680355E-2</v>
      </c>
      <c r="Z45" s="34">
        <f>$T$28/'Fixed data'!$C$7</f>
        <v>1.2195528793680355E-2</v>
      </c>
      <c r="AA45" s="34">
        <f>$T$28/'Fixed data'!$C$7</f>
        <v>1.2195528793680355E-2</v>
      </c>
      <c r="AB45" s="34">
        <f>$T$28/'Fixed data'!$C$7</f>
        <v>1.2195528793680355E-2</v>
      </c>
      <c r="AC45" s="34">
        <f>$T$28/'Fixed data'!$C$7</f>
        <v>1.2195528793680355E-2</v>
      </c>
      <c r="AD45" s="34">
        <f>$T$28/'Fixed data'!$C$7</f>
        <v>1.2195528793680355E-2</v>
      </c>
      <c r="AE45" s="34">
        <f>$T$28/'Fixed data'!$C$7</f>
        <v>1.2195528793680355E-2</v>
      </c>
      <c r="AF45" s="34">
        <f>$T$28/'Fixed data'!$C$7</f>
        <v>1.2195528793680355E-2</v>
      </c>
      <c r="AG45" s="34">
        <f>$T$28/'Fixed data'!$C$7</f>
        <v>1.2195528793680355E-2</v>
      </c>
      <c r="AH45" s="34">
        <f>$T$28/'Fixed data'!$C$7</f>
        <v>1.2195528793680355E-2</v>
      </c>
      <c r="AI45" s="34">
        <f>$T$28/'Fixed data'!$C$7</f>
        <v>1.2195528793680355E-2</v>
      </c>
      <c r="AJ45" s="34">
        <f>$T$28/'Fixed data'!$C$7</f>
        <v>1.2195528793680355E-2</v>
      </c>
      <c r="AK45" s="34">
        <f>$T$28/'Fixed data'!$C$7</f>
        <v>1.2195528793680355E-2</v>
      </c>
      <c r="AL45" s="34">
        <f>$T$28/'Fixed data'!$C$7</f>
        <v>1.2195528793680355E-2</v>
      </c>
      <c r="AM45" s="34">
        <f>$T$28/'Fixed data'!$C$7</f>
        <v>1.2195528793680355E-2</v>
      </c>
      <c r="AN45" s="34">
        <f>$T$28/'Fixed data'!$C$7</f>
        <v>1.2195528793680355E-2</v>
      </c>
      <c r="AO45" s="34">
        <f>$T$28/'Fixed data'!$C$7</f>
        <v>1.2195528793680355E-2</v>
      </c>
      <c r="AP45" s="34">
        <f>$T$28/'Fixed data'!$C$7</f>
        <v>1.2195528793680355E-2</v>
      </c>
      <c r="AQ45" s="34">
        <f>$T$28/'Fixed data'!$C$7</f>
        <v>1.2195528793680355E-2</v>
      </c>
      <c r="AR45" s="34">
        <f>$T$28/'Fixed data'!$C$7</f>
        <v>1.2195528793680355E-2</v>
      </c>
      <c r="AS45" s="34">
        <f>$T$28/'Fixed data'!$C$7</f>
        <v>1.2195528793680355E-2</v>
      </c>
      <c r="AT45" s="34">
        <f>$T$28/'Fixed data'!$C$7</f>
        <v>1.2195528793680355E-2</v>
      </c>
      <c r="AU45" s="34">
        <f>$T$28/'Fixed data'!$C$7</f>
        <v>1.2195528793680355E-2</v>
      </c>
      <c r="AV45" s="34">
        <f>$T$28/'Fixed data'!$C$7</f>
        <v>1.2195528793680355E-2</v>
      </c>
      <c r="AW45" s="34">
        <f>$T$28/'Fixed data'!$C$7</f>
        <v>1.2195528793680355E-2</v>
      </c>
      <c r="AX45" s="34">
        <f>$T$28/'Fixed data'!$C$7</f>
        <v>1.2195528793680355E-2</v>
      </c>
      <c r="AY45" s="34">
        <f>$T$28/'Fixed data'!$C$7</f>
        <v>1.2195528793680355E-2</v>
      </c>
      <c r="AZ45" s="34">
        <f>$T$28/'Fixed data'!$C$7</f>
        <v>1.2195528793680355E-2</v>
      </c>
      <c r="BA45" s="34">
        <f>$T$28/'Fixed data'!$C$7</f>
        <v>1.2195528793680355E-2</v>
      </c>
      <c r="BB45" s="34">
        <f>$T$28/'Fixed data'!$C$7</f>
        <v>1.2195528793680355E-2</v>
      </c>
      <c r="BC45" s="34">
        <f>$T$28/'Fixed data'!$C$7</f>
        <v>1.2195528793680355E-2</v>
      </c>
      <c r="BD45" s="34">
        <f>$T$28/'Fixed data'!$C$7</f>
        <v>1.2195528793680355E-2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1.2422898704037975E-2</v>
      </c>
      <c r="W46" s="34">
        <f>$U$28/'Fixed data'!$C$7</f>
        <v>1.2422898704037975E-2</v>
      </c>
      <c r="X46" s="34">
        <f>$U$28/'Fixed data'!$C$7</f>
        <v>1.2422898704037975E-2</v>
      </c>
      <c r="Y46" s="34">
        <f>$U$28/'Fixed data'!$C$7</f>
        <v>1.2422898704037975E-2</v>
      </c>
      <c r="Z46" s="34">
        <f>$U$28/'Fixed data'!$C$7</f>
        <v>1.2422898704037975E-2</v>
      </c>
      <c r="AA46" s="34">
        <f>$U$28/'Fixed data'!$C$7</f>
        <v>1.2422898704037975E-2</v>
      </c>
      <c r="AB46" s="34">
        <f>$U$28/'Fixed data'!$C$7</f>
        <v>1.2422898704037975E-2</v>
      </c>
      <c r="AC46" s="34">
        <f>$U$28/'Fixed data'!$C$7</f>
        <v>1.2422898704037975E-2</v>
      </c>
      <c r="AD46" s="34">
        <f>$U$28/'Fixed data'!$C$7</f>
        <v>1.2422898704037975E-2</v>
      </c>
      <c r="AE46" s="34">
        <f>$U$28/'Fixed data'!$C$7</f>
        <v>1.2422898704037975E-2</v>
      </c>
      <c r="AF46" s="34">
        <f>$U$28/'Fixed data'!$C$7</f>
        <v>1.2422898704037975E-2</v>
      </c>
      <c r="AG46" s="34">
        <f>$U$28/'Fixed data'!$C$7</f>
        <v>1.2422898704037975E-2</v>
      </c>
      <c r="AH46" s="34">
        <f>$U$28/'Fixed data'!$C$7</f>
        <v>1.2422898704037975E-2</v>
      </c>
      <c r="AI46" s="34">
        <f>$U$28/'Fixed data'!$C$7</f>
        <v>1.2422898704037975E-2</v>
      </c>
      <c r="AJ46" s="34">
        <f>$U$28/'Fixed data'!$C$7</f>
        <v>1.2422898704037975E-2</v>
      </c>
      <c r="AK46" s="34">
        <f>$U$28/'Fixed data'!$C$7</f>
        <v>1.2422898704037975E-2</v>
      </c>
      <c r="AL46" s="34">
        <f>$U$28/'Fixed data'!$C$7</f>
        <v>1.2422898704037975E-2</v>
      </c>
      <c r="AM46" s="34">
        <f>$U$28/'Fixed data'!$C$7</f>
        <v>1.2422898704037975E-2</v>
      </c>
      <c r="AN46" s="34">
        <f>$U$28/'Fixed data'!$C$7</f>
        <v>1.2422898704037975E-2</v>
      </c>
      <c r="AO46" s="34">
        <f>$U$28/'Fixed data'!$C$7</f>
        <v>1.2422898704037975E-2</v>
      </c>
      <c r="AP46" s="34">
        <f>$U$28/'Fixed data'!$C$7</f>
        <v>1.2422898704037975E-2</v>
      </c>
      <c r="AQ46" s="34">
        <f>$U$28/'Fixed data'!$C$7</f>
        <v>1.2422898704037975E-2</v>
      </c>
      <c r="AR46" s="34">
        <f>$U$28/'Fixed data'!$C$7</f>
        <v>1.2422898704037975E-2</v>
      </c>
      <c r="AS46" s="34">
        <f>$U$28/'Fixed data'!$C$7</f>
        <v>1.2422898704037975E-2</v>
      </c>
      <c r="AT46" s="34">
        <f>$U$28/'Fixed data'!$C$7</f>
        <v>1.2422898704037975E-2</v>
      </c>
      <c r="AU46" s="34">
        <f>$U$28/'Fixed data'!$C$7</f>
        <v>1.2422898704037975E-2</v>
      </c>
      <c r="AV46" s="34">
        <f>$U$28/'Fixed data'!$C$7</f>
        <v>1.2422898704037975E-2</v>
      </c>
      <c r="AW46" s="34">
        <f>$U$28/'Fixed data'!$C$7</f>
        <v>1.2422898704037975E-2</v>
      </c>
      <c r="AX46" s="34">
        <f>$U$28/'Fixed data'!$C$7</f>
        <v>1.2422898704037975E-2</v>
      </c>
      <c r="AY46" s="34">
        <f>$U$28/'Fixed data'!$C$7</f>
        <v>1.2422898704037975E-2</v>
      </c>
      <c r="AZ46" s="34">
        <f>$U$28/'Fixed data'!$C$7</f>
        <v>1.2422898704037975E-2</v>
      </c>
      <c r="BA46" s="34">
        <f>$U$28/'Fixed data'!$C$7</f>
        <v>1.2422898704037975E-2</v>
      </c>
      <c r="BB46" s="34">
        <f>$U$28/'Fixed data'!$C$7</f>
        <v>1.2422898704037975E-2</v>
      </c>
      <c r="BC46" s="34">
        <f>$U$28/'Fixed data'!$C$7</f>
        <v>1.2422898704037975E-2</v>
      </c>
      <c r="BD46" s="34">
        <f>$U$28/'Fixed data'!$C$7</f>
        <v>1.2422898704037975E-2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1.2569949102192623E-2</v>
      </c>
      <c r="X47" s="34">
        <f>$V$28/'Fixed data'!$C$7</f>
        <v>1.2569949102192623E-2</v>
      </c>
      <c r="Y47" s="34">
        <f>$V$28/'Fixed data'!$C$7</f>
        <v>1.2569949102192623E-2</v>
      </c>
      <c r="Z47" s="34">
        <f>$V$28/'Fixed data'!$C$7</f>
        <v>1.2569949102192623E-2</v>
      </c>
      <c r="AA47" s="34">
        <f>$V$28/'Fixed data'!$C$7</f>
        <v>1.2569949102192623E-2</v>
      </c>
      <c r="AB47" s="34">
        <f>$V$28/'Fixed data'!$C$7</f>
        <v>1.2569949102192623E-2</v>
      </c>
      <c r="AC47" s="34">
        <f>$V$28/'Fixed data'!$C$7</f>
        <v>1.2569949102192623E-2</v>
      </c>
      <c r="AD47" s="34">
        <f>$V$28/'Fixed data'!$C$7</f>
        <v>1.2569949102192623E-2</v>
      </c>
      <c r="AE47" s="34">
        <f>$V$28/'Fixed data'!$C$7</f>
        <v>1.2569949102192623E-2</v>
      </c>
      <c r="AF47" s="34">
        <f>$V$28/'Fixed data'!$C$7</f>
        <v>1.2569949102192623E-2</v>
      </c>
      <c r="AG47" s="34">
        <f>$V$28/'Fixed data'!$C$7</f>
        <v>1.2569949102192623E-2</v>
      </c>
      <c r="AH47" s="34">
        <f>$V$28/'Fixed data'!$C$7</f>
        <v>1.2569949102192623E-2</v>
      </c>
      <c r="AI47" s="34">
        <f>$V$28/'Fixed data'!$C$7</f>
        <v>1.2569949102192623E-2</v>
      </c>
      <c r="AJ47" s="34">
        <f>$V$28/'Fixed data'!$C$7</f>
        <v>1.2569949102192623E-2</v>
      </c>
      <c r="AK47" s="34">
        <f>$V$28/'Fixed data'!$C$7</f>
        <v>1.2569949102192623E-2</v>
      </c>
      <c r="AL47" s="34">
        <f>$V$28/'Fixed data'!$C$7</f>
        <v>1.2569949102192623E-2</v>
      </c>
      <c r="AM47" s="34">
        <f>$V$28/'Fixed data'!$C$7</f>
        <v>1.2569949102192623E-2</v>
      </c>
      <c r="AN47" s="34">
        <f>$V$28/'Fixed data'!$C$7</f>
        <v>1.2569949102192623E-2</v>
      </c>
      <c r="AO47" s="34">
        <f>$V$28/'Fixed data'!$C$7</f>
        <v>1.2569949102192623E-2</v>
      </c>
      <c r="AP47" s="34">
        <f>$V$28/'Fixed data'!$C$7</f>
        <v>1.2569949102192623E-2</v>
      </c>
      <c r="AQ47" s="34">
        <f>$V$28/'Fixed data'!$C$7</f>
        <v>1.2569949102192623E-2</v>
      </c>
      <c r="AR47" s="34">
        <f>$V$28/'Fixed data'!$C$7</f>
        <v>1.2569949102192623E-2</v>
      </c>
      <c r="AS47" s="34">
        <f>$V$28/'Fixed data'!$C$7</f>
        <v>1.2569949102192623E-2</v>
      </c>
      <c r="AT47" s="34">
        <f>$V$28/'Fixed data'!$C$7</f>
        <v>1.2569949102192623E-2</v>
      </c>
      <c r="AU47" s="34">
        <f>$V$28/'Fixed data'!$C$7</f>
        <v>1.2569949102192623E-2</v>
      </c>
      <c r="AV47" s="34">
        <f>$V$28/'Fixed data'!$C$7</f>
        <v>1.2569949102192623E-2</v>
      </c>
      <c r="AW47" s="34">
        <f>$V$28/'Fixed data'!$C$7</f>
        <v>1.2569949102192623E-2</v>
      </c>
      <c r="AX47" s="34">
        <f>$V$28/'Fixed data'!$C$7</f>
        <v>1.2569949102192623E-2</v>
      </c>
      <c r="AY47" s="34">
        <f>$V$28/'Fixed data'!$C$7</f>
        <v>1.2569949102192623E-2</v>
      </c>
      <c r="AZ47" s="34">
        <f>$V$28/'Fixed data'!$C$7</f>
        <v>1.2569949102192623E-2</v>
      </c>
      <c r="BA47" s="34">
        <f>$V$28/'Fixed data'!$C$7</f>
        <v>1.2569949102192623E-2</v>
      </c>
      <c r="BB47" s="34">
        <f>$V$28/'Fixed data'!$C$7</f>
        <v>1.2569949102192623E-2</v>
      </c>
      <c r="BC47" s="34">
        <f>$V$28/'Fixed data'!$C$7</f>
        <v>1.2569949102192623E-2</v>
      </c>
      <c r="BD47" s="34">
        <f>$V$28/'Fixed data'!$C$7</f>
        <v>1.2569949102192623E-2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1.2661347567697672E-2</v>
      </c>
      <c r="Y48" s="34">
        <f>$W$28/'Fixed data'!$C$7</f>
        <v>1.2661347567697672E-2</v>
      </c>
      <c r="Z48" s="34">
        <f>$W$28/'Fixed data'!$C$7</f>
        <v>1.2661347567697672E-2</v>
      </c>
      <c r="AA48" s="34">
        <f>$W$28/'Fixed data'!$C$7</f>
        <v>1.2661347567697672E-2</v>
      </c>
      <c r="AB48" s="34">
        <f>$W$28/'Fixed data'!$C$7</f>
        <v>1.2661347567697672E-2</v>
      </c>
      <c r="AC48" s="34">
        <f>$W$28/'Fixed data'!$C$7</f>
        <v>1.2661347567697672E-2</v>
      </c>
      <c r="AD48" s="34">
        <f>$W$28/'Fixed data'!$C$7</f>
        <v>1.2661347567697672E-2</v>
      </c>
      <c r="AE48" s="34">
        <f>$W$28/'Fixed data'!$C$7</f>
        <v>1.2661347567697672E-2</v>
      </c>
      <c r="AF48" s="34">
        <f>$W$28/'Fixed data'!$C$7</f>
        <v>1.2661347567697672E-2</v>
      </c>
      <c r="AG48" s="34">
        <f>$W$28/'Fixed data'!$C$7</f>
        <v>1.2661347567697672E-2</v>
      </c>
      <c r="AH48" s="34">
        <f>$W$28/'Fixed data'!$C$7</f>
        <v>1.2661347567697672E-2</v>
      </c>
      <c r="AI48" s="34">
        <f>$W$28/'Fixed data'!$C$7</f>
        <v>1.2661347567697672E-2</v>
      </c>
      <c r="AJ48" s="34">
        <f>$W$28/'Fixed data'!$C$7</f>
        <v>1.2661347567697672E-2</v>
      </c>
      <c r="AK48" s="34">
        <f>$W$28/'Fixed data'!$C$7</f>
        <v>1.2661347567697672E-2</v>
      </c>
      <c r="AL48" s="34">
        <f>$W$28/'Fixed data'!$C$7</f>
        <v>1.2661347567697672E-2</v>
      </c>
      <c r="AM48" s="34">
        <f>$W$28/'Fixed data'!$C$7</f>
        <v>1.2661347567697672E-2</v>
      </c>
      <c r="AN48" s="34">
        <f>$W$28/'Fixed data'!$C$7</f>
        <v>1.2661347567697672E-2</v>
      </c>
      <c r="AO48" s="34">
        <f>$W$28/'Fixed data'!$C$7</f>
        <v>1.2661347567697672E-2</v>
      </c>
      <c r="AP48" s="34">
        <f>$W$28/'Fixed data'!$C$7</f>
        <v>1.2661347567697672E-2</v>
      </c>
      <c r="AQ48" s="34">
        <f>$W$28/'Fixed data'!$C$7</f>
        <v>1.2661347567697672E-2</v>
      </c>
      <c r="AR48" s="34">
        <f>$W$28/'Fixed data'!$C$7</f>
        <v>1.2661347567697672E-2</v>
      </c>
      <c r="AS48" s="34">
        <f>$W$28/'Fixed data'!$C$7</f>
        <v>1.2661347567697672E-2</v>
      </c>
      <c r="AT48" s="34">
        <f>$W$28/'Fixed data'!$C$7</f>
        <v>1.2661347567697672E-2</v>
      </c>
      <c r="AU48" s="34">
        <f>$W$28/'Fixed data'!$C$7</f>
        <v>1.2661347567697672E-2</v>
      </c>
      <c r="AV48" s="34">
        <f>$W$28/'Fixed data'!$C$7</f>
        <v>1.2661347567697672E-2</v>
      </c>
      <c r="AW48" s="34">
        <f>$W$28/'Fixed data'!$C$7</f>
        <v>1.2661347567697672E-2</v>
      </c>
      <c r="AX48" s="34">
        <f>$W$28/'Fixed data'!$C$7</f>
        <v>1.2661347567697672E-2</v>
      </c>
      <c r="AY48" s="34">
        <f>$W$28/'Fixed data'!$C$7</f>
        <v>1.2661347567697672E-2</v>
      </c>
      <c r="AZ48" s="34">
        <f>$W$28/'Fixed data'!$C$7</f>
        <v>1.2661347567697672E-2</v>
      </c>
      <c r="BA48" s="34">
        <f>$W$28/'Fixed data'!$C$7</f>
        <v>1.2661347567697672E-2</v>
      </c>
      <c r="BB48" s="34">
        <f>$W$28/'Fixed data'!$C$7</f>
        <v>1.2661347567697672E-2</v>
      </c>
      <c r="BC48" s="34">
        <f>$W$28/'Fixed data'!$C$7</f>
        <v>1.2661347567697672E-2</v>
      </c>
      <c r="BD48" s="34">
        <f>$W$28/'Fixed data'!$C$7</f>
        <v>1.2661347567697672E-2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1.2683599821901195E-2</v>
      </c>
      <c r="Z49" s="34">
        <f>$X$28/'Fixed data'!$C$7</f>
        <v>1.2683599821901195E-2</v>
      </c>
      <c r="AA49" s="34">
        <f>$X$28/'Fixed data'!$C$7</f>
        <v>1.2683599821901195E-2</v>
      </c>
      <c r="AB49" s="34">
        <f>$X$28/'Fixed data'!$C$7</f>
        <v>1.2683599821901195E-2</v>
      </c>
      <c r="AC49" s="34">
        <f>$X$28/'Fixed data'!$C$7</f>
        <v>1.2683599821901195E-2</v>
      </c>
      <c r="AD49" s="34">
        <f>$X$28/'Fixed data'!$C$7</f>
        <v>1.2683599821901195E-2</v>
      </c>
      <c r="AE49" s="34">
        <f>$X$28/'Fixed data'!$C$7</f>
        <v>1.2683599821901195E-2</v>
      </c>
      <c r="AF49" s="34">
        <f>$X$28/'Fixed data'!$C$7</f>
        <v>1.2683599821901195E-2</v>
      </c>
      <c r="AG49" s="34">
        <f>$X$28/'Fixed data'!$C$7</f>
        <v>1.2683599821901195E-2</v>
      </c>
      <c r="AH49" s="34">
        <f>$X$28/'Fixed data'!$C$7</f>
        <v>1.2683599821901195E-2</v>
      </c>
      <c r="AI49" s="34">
        <f>$X$28/'Fixed data'!$C$7</f>
        <v>1.2683599821901195E-2</v>
      </c>
      <c r="AJ49" s="34">
        <f>$X$28/'Fixed data'!$C$7</f>
        <v>1.2683599821901195E-2</v>
      </c>
      <c r="AK49" s="34">
        <f>$X$28/'Fixed data'!$C$7</f>
        <v>1.2683599821901195E-2</v>
      </c>
      <c r="AL49" s="34">
        <f>$X$28/'Fixed data'!$C$7</f>
        <v>1.2683599821901195E-2</v>
      </c>
      <c r="AM49" s="34">
        <f>$X$28/'Fixed data'!$C$7</f>
        <v>1.2683599821901195E-2</v>
      </c>
      <c r="AN49" s="34">
        <f>$X$28/'Fixed data'!$C$7</f>
        <v>1.2683599821901195E-2</v>
      </c>
      <c r="AO49" s="34">
        <f>$X$28/'Fixed data'!$C$7</f>
        <v>1.2683599821901195E-2</v>
      </c>
      <c r="AP49" s="34">
        <f>$X$28/'Fixed data'!$C$7</f>
        <v>1.2683599821901195E-2</v>
      </c>
      <c r="AQ49" s="34">
        <f>$X$28/'Fixed data'!$C$7</f>
        <v>1.2683599821901195E-2</v>
      </c>
      <c r="AR49" s="34">
        <f>$X$28/'Fixed data'!$C$7</f>
        <v>1.2683599821901195E-2</v>
      </c>
      <c r="AS49" s="34">
        <f>$X$28/'Fixed data'!$C$7</f>
        <v>1.2683599821901195E-2</v>
      </c>
      <c r="AT49" s="34">
        <f>$X$28/'Fixed data'!$C$7</f>
        <v>1.2683599821901195E-2</v>
      </c>
      <c r="AU49" s="34">
        <f>$X$28/'Fixed data'!$C$7</f>
        <v>1.2683599821901195E-2</v>
      </c>
      <c r="AV49" s="34">
        <f>$X$28/'Fixed data'!$C$7</f>
        <v>1.2683599821901195E-2</v>
      </c>
      <c r="AW49" s="34">
        <f>$X$28/'Fixed data'!$C$7</f>
        <v>1.2683599821901195E-2</v>
      </c>
      <c r="AX49" s="34">
        <f>$X$28/'Fixed data'!$C$7</f>
        <v>1.2683599821901195E-2</v>
      </c>
      <c r="AY49" s="34">
        <f>$X$28/'Fixed data'!$C$7</f>
        <v>1.2683599821901195E-2</v>
      </c>
      <c r="AZ49" s="34">
        <f>$X$28/'Fixed data'!$C$7</f>
        <v>1.2683599821901195E-2</v>
      </c>
      <c r="BA49" s="34">
        <f>$X$28/'Fixed data'!$C$7</f>
        <v>1.2683599821901195E-2</v>
      </c>
      <c r="BB49" s="34">
        <f>$X$28/'Fixed data'!$C$7</f>
        <v>1.2683599821901195E-2</v>
      </c>
      <c r="BC49" s="34">
        <f>$X$28/'Fixed data'!$C$7</f>
        <v>1.2683599821901195E-2</v>
      </c>
      <c r="BD49" s="34">
        <f>$X$28/'Fixed data'!$C$7</f>
        <v>1.2683599821901195E-2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1.2696449865023203E-2</v>
      </c>
      <c r="AA50" s="34">
        <f>$Y$28/'Fixed data'!$C$7</f>
        <v>1.2696449865023203E-2</v>
      </c>
      <c r="AB50" s="34">
        <f>$Y$28/'Fixed data'!$C$7</f>
        <v>1.2696449865023203E-2</v>
      </c>
      <c r="AC50" s="34">
        <f>$Y$28/'Fixed data'!$C$7</f>
        <v>1.2696449865023203E-2</v>
      </c>
      <c r="AD50" s="34">
        <f>$Y$28/'Fixed data'!$C$7</f>
        <v>1.2696449865023203E-2</v>
      </c>
      <c r="AE50" s="34">
        <f>$Y$28/'Fixed data'!$C$7</f>
        <v>1.2696449865023203E-2</v>
      </c>
      <c r="AF50" s="34">
        <f>$Y$28/'Fixed data'!$C$7</f>
        <v>1.2696449865023203E-2</v>
      </c>
      <c r="AG50" s="34">
        <f>$Y$28/'Fixed data'!$C$7</f>
        <v>1.2696449865023203E-2</v>
      </c>
      <c r="AH50" s="34">
        <f>$Y$28/'Fixed data'!$C$7</f>
        <v>1.2696449865023203E-2</v>
      </c>
      <c r="AI50" s="34">
        <f>$Y$28/'Fixed data'!$C$7</f>
        <v>1.2696449865023203E-2</v>
      </c>
      <c r="AJ50" s="34">
        <f>$Y$28/'Fixed data'!$C$7</f>
        <v>1.2696449865023203E-2</v>
      </c>
      <c r="AK50" s="34">
        <f>$Y$28/'Fixed data'!$C$7</f>
        <v>1.2696449865023203E-2</v>
      </c>
      <c r="AL50" s="34">
        <f>$Y$28/'Fixed data'!$C$7</f>
        <v>1.2696449865023203E-2</v>
      </c>
      <c r="AM50" s="34">
        <f>$Y$28/'Fixed data'!$C$7</f>
        <v>1.2696449865023203E-2</v>
      </c>
      <c r="AN50" s="34">
        <f>$Y$28/'Fixed data'!$C$7</f>
        <v>1.2696449865023203E-2</v>
      </c>
      <c r="AO50" s="34">
        <f>$Y$28/'Fixed data'!$C$7</f>
        <v>1.2696449865023203E-2</v>
      </c>
      <c r="AP50" s="34">
        <f>$Y$28/'Fixed data'!$C$7</f>
        <v>1.2696449865023203E-2</v>
      </c>
      <c r="AQ50" s="34">
        <f>$Y$28/'Fixed data'!$C$7</f>
        <v>1.2696449865023203E-2</v>
      </c>
      <c r="AR50" s="34">
        <f>$Y$28/'Fixed data'!$C$7</f>
        <v>1.2696449865023203E-2</v>
      </c>
      <c r="AS50" s="34">
        <f>$Y$28/'Fixed data'!$C$7</f>
        <v>1.2696449865023203E-2</v>
      </c>
      <c r="AT50" s="34">
        <f>$Y$28/'Fixed data'!$C$7</f>
        <v>1.2696449865023203E-2</v>
      </c>
      <c r="AU50" s="34">
        <f>$Y$28/'Fixed data'!$C$7</f>
        <v>1.2696449865023203E-2</v>
      </c>
      <c r="AV50" s="34">
        <f>$Y$28/'Fixed data'!$C$7</f>
        <v>1.2696449865023203E-2</v>
      </c>
      <c r="AW50" s="34">
        <f>$Y$28/'Fixed data'!$C$7</f>
        <v>1.2696449865023203E-2</v>
      </c>
      <c r="AX50" s="34">
        <f>$Y$28/'Fixed data'!$C$7</f>
        <v>1.2696449865023203E-2</v>
      </c>
      <c r="AY50" s="34">
        <f>$Y$28/'Fixed data'!$C$7</f>
        <v>1.2696449865023203E-2</v>
      </c>
      <c r="AZ50" s="34">
        <f>$Y$28/'Fixed data'!$C$7</f>
        <v>1.2696449865023203E-2</v>
      </c>
      <c r="BA50" s="34">
        <f>$Y$28/'Fixed data'!$C$7</f>
        <v>1.2696449865023203E-2</v>
      </c>
      <c r="BB50" s="34">
        <f>$Y$28/'Fixed data'!$C$7</f>
        <v>1.2696449865023203E-2</v>
      </c>
      <c r="BC50" s="34">
        <f>$Y$28/'Fixed data'!$C$7</f>
        <v>1.2696449865023203E-2</v>
      </c>
      <c r="BD50" s="34">
        <f>$Y$28/'Fixed data'!$C$7</f>
        <v>1.2696449865023203E-2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1.2700863091409508E-2</v>
      </c>
      <c r="AB51" s="34">
        <f>$Z$28/'Fixed data'!$C$7</f>
        <v>1.2700863091409508E-2</v>
      </c>
      <c r="AC51" s="34">
        <f>$Z$28/'Fixed data'!$C$7</f>
        <v>1.2700863091409508E-2</v>
      </c>
      <c r="AD51" s="34">
        <f>$Z$28/'Fixed data'!$C$7</f>
        <v>1.2700863091409508E-2</v>
      </c>
      <c r="AE51" s="34">
        <f>$Z$28/'Fixed data'!$C$7</f>
        <v>1.2700863091409508E-2</v>
      </c>
      <c r="AF51" s="34">
        <f>$Z$28/'Fixed data'!$C$7</f>
        <v>1.2700863091409508E-2</v>
      </c>
      <c r="AG51" s="34">
        <f>$Z$28/'Fixed data'!$C$7</f>
        <v>1.2700863091409508E-2</v>
      </c>
      <c r="AH51" s="34">
        <f>$Z$28/'Fixed data'!$C$7</f>
        <v>1.2700863091409508E-2</v>
      </c>
      <c r="AI51" s="34">
        <f>$Z$28/'Fixed data'!$C$7</f>
        <v>1.2700863091409508E-2</v>
      </c>
      <c r="AJ51" s="34">
        <f>$Z$28/'Fixed data'!$C$7</f>
        <v>1.2700863091409508E-2</v>
      </c>
      <c r="AK51" s="34">
        <f>$Z$28/'Fixed data'!$C$7</f>
        <v>1.2700863091409508E-2</v>
      </c>
      <c r="AL51" s="34">
        <f>$Z$28/'Fixed data'!$C$7</f>
        <v>1.2700863091409508E-2</v>
      </c>
      <c r="AM51" s="34">
        <f>$Z$28/'Fixed data'!$C$7</f>
        <v>1.2700863091409508E-2</v>
      </c>
      <c r="AN51" s="34">
        <f>$Z$28/'Fixed data'!$C$7</f>
        <v>1.2700863091409508E-2</v>
      </c>
      <c r="AO51" s="34">
        <f>$Z$28/'Fixed data'!$C$7</f>
        <v>1.2700863091409508E-2</v>
      </c>
      <c r="AP51" s="34">
        <f>$Z$28/'Fixed data'!$C$7</f>
        <v>1.2700863091409508E-2</v>
      </c>
      <c r="AQ51" s="34">
        <f>$Z$28/'Fixed data'!$C$7</f>
        <v>1.2700863091409508E-2</v>
      </c>
      <c r="AR51" s="34">
        <f>$Z$28/'Fixed data'!$C$7</f>
        <v>1.2700863091409508E-2</v>
      </c>
      <c r="AS51" s="34">
        <f>$Z$28/'Fixed data'!$C$7</f>
        <v>1.2700863091409508E-2</v>
      </c>
      <c r="AT51" s="34">
        <f>$Z$28/'Fixed data'!$C$7</f>
        <v>1.2700863091409508E-2</v>
      </c>
      <c r="AU51" s="34">
        <f>$Z$28/'Fixed data'!$C$7</f>
        <v>1.2700863091409508E-2</v>
      </c>
      <c r="AV51" s="34">
        <f>$Z$28/'Fixed data'!$C$7</f>
        <v>1.2700863091409508E-2</v>
      </c>
      <c r="AW51" s="34">
        <f>$Z$28/'Fixed data'!$C$7</f>
        <v>1.2700863091409508E-2</v>
      </c>
      <c r="AX51" s="34">
        <f>$Z$28/'Fixed data'!$C$7</f>
        <v>1.2700863091409508E-2</v>
      </c>
      <c r="AY51" s="34">
        <f>$Z$28/'Fixed data'!$C$7</f>
        <v>1.2700863091409508E-2</v>
      </c>
      <c r="AZ51" s="34">
        <f>$Z$28/'Fixed data'!$C$7</f>
        <v>1.2700863091409508E-2</v>
      </c>
      <c r="BA51" s="34">
        <f>$Z$28/'Fixed data'!$C$7</f>
        <v>1.2700863091409508E-2</v>
      </c>
      <c r="BB51" s="34">
        <f>$Z$28/'Fixed data'!$C$7</f>
        <v>1.2700863091409508E-2</v>
      </c>
      <c r="BC51" s="34">
        <f>$Z$28/'Fixed data'!$C$7</f>
        <v>1.2700863091409508E-2</v>
      </c>
      <c r="BD51" s="34">
        <f>$Z$28/'Fixed data'!$C$7</f>
        <v>1.2700863091409508E-2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1.2701804214239894E-2</v>
      </c>
      <c r="AC52" s="34">
        <f>$AA$28/'Fixed data'!$C$7</f>
        <v>1.2701804214239894E-2</v>
      </c>
      <c r="AD52" s="34">
        <f>$AA$28/'Fixed data'!$C$7</f>
        <v>1.2701804214239894E-2</v>
      </c>
      <c r="AE52" s="34">
        <f>$AA$28/'Fixed data'!$C$7</f>
        <v>1.2701804214239894E-2</v>
      </c>
      <c r="AF52" s="34">
        <f>$AA$28/'Fixed data'!$C$7</f>
        <v>1.2701804214239894E-2</v>
      </c>
      <c r="AG52" s="34">
        <f>$AA$28/'Fixed data'!$C$7</f>
        <v>1.2701804214239894E-2</v>
      </c>
      <c r="AH52" s="34">
        <f>$AA$28/'Fixed data'!$C$7</f>
        <v>1.2701804214239894E-2</v>
      </c>
      <c r="AI52" s="34">
        <f>$AA$28/'Fixed data'!$C$7</f>
        <v>1.2701804214239894E-2</v>
      </c>
      <c r="AJ52" s="34">
        <f>$AA$28/'Fixed data'!$C$7</f>
        <v>1.2701804214239894E-2</v>
      </c>
      <c r="AK52" s="34">
        <f>$AA$28/'Fixed data'!$C$7</f>
        <v>1.2701804214239894E-2</v>
      </c>
      <c r="AL52" s="34">
        <f>$AA$28/'Fixed data'!$C$7</f>
        <v>1.2701804214239894E-2</v>
      </c>
      <c r="AM52" s="34">
        <f>$AA$28/'Fixed data'!$C$7</f>
        <v>1.2701804214239894E-2</v>
      </c>
      <c r="AN52" s="34">
        <f>$AA$28/'Fixed data'!$C$7</f>
        <v>1.2701804214239894E-2</v>
      </c>
      <c r="AO52" s="34">
        <f>$AA$28/'Fixed data'!$C$7</f>
        <v>1.2701804214239894E-2</v>
      </c>
      <c r="AP52" s="34">
        <f>$AA$28/'Fixed data'!$C$7</f>
        <v>1.2701804214239894E-2</v>
      </c>
      <c r="AQ52" s="34">
        <f>$AA$28/'Fixed data'!$C$7</f>
        <v>1.2701804214239894E-2</v>
      </c>
      <c r="AR52" s="34">
        <f>$AA$28/'Fixed data'!$C$7</f>
        <v>1.2701804214239894E-2</v>
      </c>
      <c r="AS52" s="34">
        <f>$AA$28/'Fixed data'!$C$7</f>
        <v>1.2701804214239894E-2</v>
      </c>
      <c r="AT52" s="34">
        <f>$AA$28/'Fixed data'!$C$7</f>
        <v>1.2701804214239894E-2</v>
      </c>
      <c r="AU52" s="34">
        <f>$AA$28/'Fixed data'!$C$7</f>
        <v>1.2701804214239894E-2</v>
      </c>
      <c r="AV52" s="34">
        <f>$AA$28/'Fixed data'!$C$7</f>
        <v>1.2701804214239894E-2</v>
      </c>
      <c r="AW52" s="34">
        <f>$AA$28/'Fixed data'!$C$7</f>
        <v>1.2701804214239894E-2</v>
      </c>
      <c r="AX52" s="34">
        <f>$AA$28/'Fixed data'!$C$7</f>
        <v>1.2701804214239894E-2</v>
      </c>
      <c r="AY52" s="34">
        <f>$AA$28/'Fixed data'!$C$7</f>
        <v>1.2701804214239894E-2</v>
      </c>
      <c r="AZ52" s="34">
        <f>$AA$28/'Fixed data'!$C$7</f>
        <v>1.2701804214239894E-2</v>
      </c>
      <c r="BA52" s="34">
        <f>$AA$28/'Fixed data'!$C$7</f>
        <v>1.2701804214239894E-2</v>
      </c>
      <c r="BB52" s="34">
        <f>$AA$28/'Fixed data'!$C$7</f>
        <v>1.2701804214239894E-2</v>
      </c>
      <c r="BC52" s="34">
        <f>$AA$28/'Fixed data'!$C$7</f>
        <v>1.2701804214239894E-2</v>
      </c>
      <c r="BD52" s="34">
        <f>$AA$28/'Fixed data'!$C$7</f>
        <v>1.2701804214239894E-2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1.2701804214239894E-2</v>
      </c>
      <c r="AD53" s="34">
        <f>$AB$28/'Fixed data'!$C$7</f>
        <v>1.2701804214239894E-2</v>
      </c>
      <c r="AE53" s="34">
        <f>$AB$28/'Fixed data'!$C$7</f>
        <v>1.2701804214239894E-2</v>
      </c>
      <c r="AF53" s="34">
        <f>$AB$28/'Fixed data'!$C$7</f>
        <v>1.2701804214239894E-2</v>
      </c>
      <c r="AG53" s="34">
        <f>$AB$28/'Fixed data'!$C$7</f>
        <v>1.2701804214239894E-2</v>
      </c>
      <c r="AH53" s="34">
        <f>$AB$28/'Fixed data'!$C$7</f>
        <v>1.2701804214239894E-2</v>
      </c>
      <c r="AI53" s="34">
        <f>$AB$28/'Fixed data'!$C$7</f>
        <v>1.2701804214239894E-2</v>
      </c>
      <c r="AJ53" s="34">
        <f>$AB$28/'Fixed data'!$C$7</f>
        <v>1.2701804214239894E-2</v>
      </c>
      <c r="AK53" s="34">
        <f>$AB$28/'Fixed data'!$C$7</f>
        <v>1.2701804214239894E-2</v>
      </c>
      <c r="AL53" s="34">
        <f>$AB$28/'Fixed data'!$C$7</f>
        <v>1.2701804214239894E-2</v>
      </c>
      <c r="AM53" s="34">
        <f>$AB$28/'Fixed data'!$C$7</f>
        <v>1.2701804214239894E-2</v>
      </c>
      <c r="AN53" s="34">
        <f>$AB$28/'Fixed data'!$C$7</f>
        <v>1.2701804214239894E-2</v>
      </c>
      <c r="AO53" s="34">
        <f>$AB$28/'Fixed data'!$C$7</f>
        <v>1.2701804214239894E-2</v>
      </c>
      <c r="AP53" s="34">
        <f>$AB$28/'Fixed data'!$C$7</f>
        <v>1.2701804214239894E-2</v>
      </c>
      <c r="AQ53" s="34">
        <f>$AB$28/'Fixed data'!$C$7</f>
        <v>1.2701804214239894E-2</v>
      </c>
      <c r="AR53" s="34">
        <f>$AB$28/'Fixed data'!$C$7</f>
        <v>1.2701804214239894E-2</v>
      </c>
      <c r="AS53" s="34">
        <f>$AB$28/'Fixed data'!$C$7</f>
        <v>1.2701804214239894E-2</v>
      </c>
      <c r="AT53" s="34">
        <f>$AB$28/'Fixed data'!$C$7</f>
        <v>1.2701804214239894E-2</v>
      </c>
      <c r="AU53" s="34">
        <f>$AB$28/'Fixed data'!$C$7</f>
        <v>1.2701804214239894E-2</v>
      </c>
      <c r="AV53" s="34">
        <f>$AB$28/'Fixed data'!$C$7</f>
        <v>1.2701804214239894E-2</v>
      </c>
      <c r="AW53" s="34">
        <f>$AB$28/'Fixed data'!$C$7</f>
        <v>1.2701804214239894E-2</v>
      </c>
      <c r="AX53" s="34">
        <f>$AB$28/'Fixed data'!$C$7</f>
        <v>1.2701804214239894E-2</v>
      </c>
      <c r="AY53" s="34">
        <f>$AB$28/'Fixed data'!$C$7</f>
        <v>1.2701804214239894E-2</v>
      </c>
      <c r="AZ53" s="34">
        <f>$AB$28/'Fixed data'!$C$7</f>
        <v>1.2701804214239894E-2</v>
      </c>
      <c r="BA53" s="34">
        <f>$AB$28/'Fixed data'!$C$7</f>
        <v>1.2701804214239894E-2</v>
      </c>
      <c r="BB53" s="34">
        <f>$AB$28/'Fixed data'!$C$7</f>
        <v>1.2701804214239894E-2</v>
      </c>
      <c r="BC53" s="34">
        <f>$AB$28/'Fixed data'!$C$7</f>
        <v>1.2701804214239894E-2</v>
      </c>
      <c r="BD53" s="34">
        <f>$AB$28/'Fixed data'!$C$7</f>
        <v>1.2701804214239894E-2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1.2701804214239894E-2</v>
      </c>
      <c r="AE54" s="34">
        <f>$AC$28/'Fixed data'!$C$7</f>
        <v>1.2701804214239894E-2</v>
      </c>
      <c r="AF54" s="34">
        <f>$AC$28/'Fixed data'!$C$7</f>
        <v>1.2701804214239894E-2</v>
      </c>
      <c r="AG54" s="34">
        <f>$AC$28/'Fixed data'!$C$7</f>
        <v>1.2701804214239894E-2</v>
      </c>
      <c r="AH54" s="34">
        <f>$AC$28/'Fixed data'!$C$7</f>
        <v>1.2701804214239894E-2</v>
      </c>
      <c r="AI54" s="34">
        <f>$AC$28/'Fixed data'!$C$7</f>
        <v>1.2701804214239894E-2</v>
      </c>
      <c r="AJ54" s="34">
        <f>$AC$28/'Fixed data'!$C$7</f>
        <v>1.2701804214239894E-2</v>
      </c>
      <c r="AK54" s="34">
        <f>$AC$28/'Fixed data'!$C$7</f>
        <v>1.2701804214239894E-2</v>
      </c>
      <c r="AL54" s="34">
        <f>$AC$28/'Fixed data'!$C$7</f>
        <v>1.2701804214239894E-2</v>
      </c>
      <c r="AM54" s="34">
        <f>$AC$28/'Fixed data'!$C$7</f>
        <v>1.2701804214239894E-2</v>
      </c>
      <c r="AN54" s="34">
        <f>$AC$28/'Fixed data'!$C$7</f>
        <v>1.2701804214239894E-2</v>
      </c>
      <c r="AO54" s="34">
        <f>$AC$28/'Fixed data'!$C$7</f>
        <v>1.2701804214239894E-2</v>
      </c>
      <c r="AP54" s="34">
        <f>$AC$28/'Fixed data'!$C$7</f>
        <v>1.2701804214239894E-2</v>
      </c>
      <c r="AQ54" s="34">
        <f>$AC$28/'Fixed data'!$C$7</f>
        <v>1.2701804214239894E-2</v>
      </c>
      <c r="AR54" s="34">
        <f>$AC$28/'Fixed data'!$C$7</f>
        <v>1.2701804214239894E-2</v>
      </c>
      <c r="AS54" s="34">
        <f>$AC$28/'Fixed data'!$C$7</f>
        <v>1.2701804214239894E-2</v>
      </c>
      <c r="AT54" s="34">
        <f>$AC$28/'Fixed data'!$C$7</f>
        <v>1.2701804214239894E-2</v>
      </c>
      <c r="AU54" s="34">
        <f>$AC$28/'Fixed data'!$C$7</f>
        <v>1.2701804214239894E-2</v>
      </c>
      <c r="AV54" s="34">
        <f>$AC$28/'Fixed data'!$C$7</f>
        <v>1.2701804214239894E-2</v>
      </c>
      <c r="AW54" s="34">
        <f>$AC$28/'Fixed data'!$C$7</f>
        <v>1.2701804214239894E-2</v>
      </c>
      <c r="AX54" s="34">
        <f>$AC$28/'Fixed data'!$C$7</f>
        <v>1.2701804214239894E-2</v>
      </c>
      <c r="AY54" s="34">
        <f>$AC$28/'Fixed data'!$C$7</f>
        <v>1.2701804214239894E-2</v>
      </c>
      <c r="AZ54" s="34">
        <f>$AC$28/'Fixed data'!$C$7</f>
        <v>1.2701804214239894E-2</v>
      </c>
      <c r="BA54" s="34">
        <f>$AC$28/'Fixed data'!$C$7</f>
        <v>1.2701804214239894E-2</v>
      </c>
      <c r="BB54" s="34">
        <f>$AC$28/'Fixed data'!$C$7</f>
        <v>1.2701804214239894E-2</v>
      </c>
      <c r="BC54" s="34">
        <f>$AC$28/'Fixed data'!$C$7</f>
        <v>1.2701804214239894E-2</v>
      </c>
      <c r="BD54" s="34">
        <f>$AC$28/'Fixed data'!$C$7</f>
        <v>1.2701804214239894E-2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1.2701804214239894E-2</v>
      </c>
      <c r="AF55" s="34">
        <f>$AD$28/'Fixed data'!$C$7</f>
        <v>1.2701804214239894E-2</v>
      </c>
      <c r="AG55" s="34">
        <f>$AD$28/'Fixed data'!$C$7</f>
        <v>1.2701804214239894E-2</v>
      </c>
      <c r="AH55" s="34">
        <f>$AD$28/'Fixed data'!$C$7</f>
        <v>1.2701804214239894E-2</v>
      </c>
      <c r="AI55" s="34">
        <f>$AD$28/'Fixed data'!$C$7</f>
        <v>1.2701804214239894E-2</v>
      </c>
      <c r="AJ55" s="34">
        <f>$AD$28/'Fixed data'!$C$7</f>
        <v>1.2701804214239894E-2</v>
      </c>
      <c r="AK55" s="34">
        <f>$AD$28/'Fixed data'!$C$7</f>
        <v>1.2701804214239894E-2</v>
      </c>
      <c r="AL55" s="34">
        <f>$AD$28/'Fixed data'!$C$7</f>
        <v>1.2701804214239894E-2</v>
      </c>
      <c r="AM55" s="34">
        <f>$AD$28/'Fixed data'!$C$7</f>
        <v>1.2701804214239894E-2</v>
      </c>
      <c r="AN55" s="34">
        <f>$AD$28/'Fixed data'!$C$7</f>
        <v>1.2701804214239894E-2</v>
      </c>
      <c r="AO55" s="34">
        <f>$AD$28/'Fixed data'!$C$7</f>
        <v>1.2701804214239894E-2</v>
      </c>
      <c r="AP55" s="34">
        <f>$AD$28/'Fixed data'!$C$7</f>
        <v>1.2701804214239894E-2</v>
      </c>
      <c r="AQ55" s="34">
        <f>$AD$28/'Fixed data'!$C$7</f>
        <v>1.2701804214239894E-2</v>
      </c>
      <c r="AR55" s="34">
        <f>$AD$28/'Fixed data'!$C$7</f>
        <v>1.2701804214239894E-2</v>
      </c>
      <c r="AS55" s="34">
        <f>$AD$28/'Fixed data'!$C$7</f>
        <v>1.2701804214239894E-2</v>
      </c>
      <c r="AT55" s="34">
        <f>$AD$28/'Fixed data'!$C$7</f>
        <v>1.2701804214239894E-2</v>
      </c>
      <c r="AU55" s="34">
        <f>$AD$28/'Fixed data'!$C$7</f>
        <v>1.2701804214239894E-2</v>
      </c>
      <c r="AV55" s="34">
        <f>$AD$28/'Fixed data'!$C$7</f>
        <v>1.2701804214239894E-2</v>
      </c>
      <c r="AW55" s="34">
        <f>$AD$28/'Fixed data'!$C$7</f>
        <v>1.2701804214239894E-2</v>
      </c>
      <c r="AX55" s="34">
        <f>$AD$28/'Fixed data'!$C$7</f>
        <v>1.2701804214239894E-2</v>
      </c>
      <c r="AY55" s="34">
        <f>$AD$28/'Fixed data'!$C$7</f>
        <v>1.2701804214239894E-2</v>
      </c>
      <c r="AZ55" s="34">
        <f>$AD$28/'Fixed data'!$C$7</f>
        <v>1.2701804214239894E-2</v>
      </c>
      <c r="BA55" s="34">
        <f>$AD$28/'Fixed data'!$C$7</f>
        <v>1.2701804214239894E-2</v>
      </c>
      <c r="BB55" s="34">
        <f>$AD$28/'Fixed data'!$C$7</f>
        <v>1.2701804214239894E-2</v>
      </c>
      <c r="BC55" s="34">
        <f>$AD$28/'Fixed data'!$C$7</f>
        <v>1.2701804214239894E-2</v>
      </c>
      <c r="BD55" s="34">
        <f>$AD$28/'Fixed data'!$C$7</f>
        <v>1.2701804214239894E-2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1.2701804214239894E-2</v>
      </c>
      <c r="AG56" s="34">
        <f>$AE$28/'Fixed data'!$C$7</f>
        <v>1.2701804214239894E-2</v>
      </c>
      <c r="AH56" s="34">
        <f>$AE$28/'Fixed data'!$C$7</f>
        <v>1.2701804214239894E-2</v>
      </c>
      <c r="AI56" s="34">
        <f>$AE$28/'Fixed data'!$C$7</f>
        <v>1.2701804214239894E-2</v>
      </c>
      <c r="AJ56" s="34">
        <f>$AE$28/'Fixed data'!$C$7</f>
        <v>1.2701804214239894E-2</v>
      </c>
      <c r="AK56" s="34">
        <f>$AE$28/'Fixed data'!$C$7</f>
        <v>1.2701804214239894E-2</v>
      </c>
      <c r="AL56" s="34">
        <f>$AE$28/'Fixed data'!$C$7</f>
        <v>1.2701804214239894E-2</v>
      </c>
      <c r="AM56" s="34">
        <f>$AE$28/'Fixed data'!$C$7</f>
        <v>1.2701804214239894E-2</v>
      </c>
      <c r="AN56" s="34">
        <f>$AE$28/'Fixed data'!$C$7</f>
        <v>1.2701804214239894E-2</v>
      </c>
      <c r="AO56" s="34">
        <f>$AE$28/'Fixed data'!$C$7</f>
        <v>1.2701804214239894E-2</v>
      </c>
      <c r="AP56" s="34">
        <f>$AE$28/'Fixed data'!$C$7</f>
        <v>1.2701804214239894E-2</v>
      </c>
      <c r="AQ56" s="34">
        <f>$AE$28/'Fixed data'!$C$7</f>
        <v>1.2701804214239894E-2</v>
      </c>
      <c r="AR56" s="34">
        <f>$AE$28/'Fixed data'!$C$7</f>
        <v>1.2701804214239894E-2</v>
      </c>
      <c r="AS56" s="34">
        <f>$AE$28/'Fixed data'!$C$7</f>
        <v>1.2701804214239894E-2</v>
      </c>
      <c r="AT56" s="34">
        <f>$AE$28/'Fixed data'!$C$7</f>
        <v>1.2701804214239894E-2</v>
      </c>
      <c r="AU56" s="34">
        <f>$AE$28/'Fixed data'!$C$7</f>
        <v>1.2701804214239894E-2</v>
      </c>
      <c r="AV56" s="34">
        <f>$AE$28/'Fixed data'!$C$7</f>
        <v>1.2701804214239894E-2</v>
      </c>
      <c r="AW56" s="34">
        <f>$AE$28/'Fixed data'!$C$7</f>
        <v>1.2701804214239894E-2</v>
      </c>
      <c r="AX56" s="34">
        <f>$AE$28/'Fixed data'!$C$7</f>
        <v>1.2701804214239894E-2</v>
      </c>
      <c r="AY56" s="34">
        <f>$AE$28/'Fixed data'!$C$7</f>
        <v>1.2701804214239894E-2</v>
      </c>
      <c r="AZ56" s="34">
        <f>$AE$28/'Fixed data'!$C$7</f>
        <v>1.2701804214239894E-2</v>
      </c>
      <c r="BA56" s="34">
        <f>$AE$28/'Fixed data'!$C$7</f>
        <v>1.2701804214239894E-2</v>
      </c>
      <c r="BB56" s="34">
        <f>$AE$28/'Fixed data'!$C$7</f>
        <v>1.2701804214239894E-2</v>
      </c>
      <c r="BC56" s="34">
        <f>$AE$28/'Fixed data'!$C$7</f>
        <v>1.2701804214239894E-2</v>
      </c>
      <c r="BD56" s="34">
        <f>$AE$28/'Fixed data'!$C$7</f>
        <v>1.2701804214239894E-2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1.2701804214239894E-2</v>
      </c>
      <c r="AH57" s="34">
        <f>$AF$28/'Fixed data'!$C$7</f>
        <v>1.2701804214239894E-2</v>
      </c>
      <c r="AI57" s="34">
        <f>$AF$28/'Fixed data'!$C$7</f>
        <v>1.2701804214239894E-2</v>
      </c>
      <c r="AJ57" s="34">
        <f>$AF$28/'Fixed data'!$C$7</f>
        <v>1.2701804214239894E-2</v>
      </c>
      <c r="AK57" s="34">
        <f>$AF$28/'Fixed data'!$C$7</f>
        <v>1.2701804214239894E-2</v>
      </c>
      <c r="AL57" s="34">
        <f>$AF$28/'Fixed data'!$C$7</f>
        <v>1.2701804214239894E-2</v>
      </c>
      <c r="AM57" s="34">
        <f>$AF$28/'Fixed data'!$C$7</f>
        <v>1.2701804214239894E-2</v>
      </c>
      <c r="AN57" s="34">
        <f>$AF$28/'Fixed data'!$C$7</f>
        <v>1.2701804214239894E-2</v>
      </c>
      <c r="AO57" s="34">
        <f>$AF$28/'Fixed data'!$C$7</f>
        <v>1.2701804214239894E-2</v>
      </c>
      <c r="AP57" s="34">
        <f>$AF$28/'Fixed data'!$C$7</f>
        <v>1.2701804214239894E-2</v>
      </c>
      <c r="AQ57" s="34">
        <f>$AF$28/'Fixed data'!$C$7</f>
        <v>1.2701804214239894E-2</v>
      </c>
      <c r="AR57" s="34">
        <f>$AF$28/'Fixed data'!$C$7</f>
        <v>1.2701804214239894E-2</v>
      </c>
      <c r="AS57" s="34">
        <f>$AF$28/'Fixed data'!$C$7</f>
        <v>1.2701804214239894E-2</v>
      </c>
      <c r="AT57" s="34">
        <f>$AF$28/'Fixed data'!$C$7</f>
        <v>1.2701804214239894E-2</v>
      </c>
      <c r="AU57" s="34">
        <f>$AF$28/'Fixed data'!$C$7</f>
        <v>1.2701804214239894E-2</v>
      </c>
      <c r="AV57" s="34">
        <f>$AF$28/'Fixed data'!$C$7</f>
        <v>1.2701804214239894E-2</v>
      </c>
      <c r="AW57" s="34">
        <f>$AF$28/'Fixed data'!$C$7</f>
        <v>1.2701804214239894E-2</v>
      </c>
      <c r="AX57" s="34">
        <f>$AF$28/'Fixed data'!$C$7</f>
        <v>1.2701804214239894E-2</v>
      </c>
      <c r="AY57" s="34">
        <f>$AF$28/'Fixed data'!$C$7</f>
        <v>1.2701804214239894E-2</v>
      </c>
      <c r="AZ57" s="34">
        <f>$AF$28/'Fixed data'!$C$7</f>
        <v>1.2701804214239894E-2</v>
      </c>
      <c r="BA57" s="34">
        <f>$AF$28/'Fixed data'!$C$7</f>
        <v>1.2701804214239894E-2</v>
      </c>
      <c r="BB57" s="34">
        <f>$AF$28/'Fixed data'!$C$7</f>
        <v>1.2701804214239894E-2</v>
      </c>
      <c r="BC57" s="34">
        <f>$AF$28/'Fixed data'!$C$7</f>
        <v>1.2701804214239894E-2</v>
      </c>
      <c r="BD57" s="34">
        <f>$AF$28/'Fixed data'!$C$7</f>
        <v>1.2701804214239894E-2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1.2701804214239894E-2</v>
      </c>
      <c r="AI58" s="34">
        <f>$AG$28/'Fixed data'!$C$7</f>
        <v>1.2701804214239894E-2</v>
      </c>
      <c r="AJ58" s="34">
        <f>$AG$28/'Fixed data'!$C$7</f>
        <v>1.2701804214239894E-2</v>
      </c>
      <c r="AK58" s="34">
        <f>$AG$28/'Fixed data'!$C$7</f>
        <v>1.2701804214239894E-2</v>
      </c>
      <c r="AL58" s="34">
        <f>$AG$28/'Fixed data'!$C$7</f>
        <v>1.2701804214239894E-2</v>
      </c>
      <c r="AM58" s="34">
        <f>$AG$28/'Fixed data'!$C$7</f>
        <v>1.2701804214239894E-2</v>
      </c>
      <c r="AN58" s="34">
        <f>$AG$28/'Fixed data'!$C$7</f>
        <v>1.2701804214239894E-2</v>
      </c>
      <c r="AO58" s="34">
        <f>$AG$28/'Fixed data'!$C$7</f>
        <v>1.2701804214239894E-2</v>
      </c>
      <c r="AP58" s="34">
        <f>$AG$28/'Fixed data'!$C$7</f>
        <v>1.2701804214239894E-2</v>
      </c>
      <c r="AQ58" s="34">
        <f>$AG$28/'Fixed data'!$C$7</f>
        <v>1.2701804214239894E-2</v>
      </c>
      <c r="AR58" s="34">
        <f>$AG$28/'Fixed data'!$C$7</f>
        <v>1.2701804214239894E-2</v>
      </c>
      <c r="AS58" s="34">
        <f>$AG$28/'Fixed data'!$C$7</f>
        <v>1.2701804214239894E-2</v>
      </c>
      <c r="AT58" s="34">
        <f>$AG$28/'Fixed data'!$C$7</f>
        <v>1.2701804214239894E-2</v>
      </c>
      <c r="AU58" s="34">
        <f>$AG$28/'Fixed data'!$C$7</f>
        <v>1.2701804214239894E-2</v>
      </c>
      <c r="AV58" s="34">
        <f>$AG$28/'Fixed data'!$C$7</f>
        <v>1.2701804214239894E-2</v>
      </c>
      <c r="AW58" s="34">
        <f>$AG$28/'Fixed data'!$C$7</f>
        <v>1.2701804214239894E-2</v>
      </c>
      <c r="AX58" s="34">
        <f>$AG$28/'Fixed data'!$C$7</f>
        <v>1.2701804214239894E-2</v>
      </c>
      <c r="AY58" s="34">
        <f>$AG$28/'Fixed data'!$C$7</f>
        <v>1.2701804214239894E-2</v>
      </c>
      <c r="AZ58" s="34">
        <f>$AG$28/'Fixed data'!$C$7</f>
        <v>1.2701804214239894E-2</v>
      </c>
      <c r="BA58" s="34">
        <f>$AG$28/'Fixed data'!$C$7</f>
        <v>1.2701804214239894E-2</v>
      </c>
      <c r="BB58" s="34">
        <f>$AG$28/'Fixed data'!$C$7</f>
        <v>1.2701804214239894E-2</v>
      </c>
      <c r="BC58" s="34">
        <f>$AG$28/'Fixed data'!$C$7</f>
        <v>1.2701804214239894E-2</v>
      </c>
      <c r="BD58" s="34">
        <f>$AG$28/'Fixed data'!$C$7</f>
        <v>1.2701804214239894E-2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1.2701804214239894E-2</v>
      </c>
      <c r="AJ59" s="34">
        <f>$AH$28/'Fixed data'!$C$7</f>
        <v>1.2701804214239894E-2</v>
      </c>
      <c r="AK59" s="34">
        <f>$AH$28/'Fixed data'!$C$7</f>
        <v>1.2701804214239894E-2</v>
      </c>
      <c r="AL59" s="34">
        <f>$AH$28/'Fixed data'!$C$7</f>
        <v>1.2701804214239894E-2</v>
      </c>
      <c r="AM59" s="34">
        <f>$AH$28/'Fixed data'!$C$7</f>
        <v>1.2701804214239894E-2</v>
      </c>
      <c r="AN59" s="34">
        <f>$AH$28/'Fixed data'!$C$7</f>
        <v>1.2701804214239894E-2</v>
      </c>
      <c r="AO59" s="34">
        <f>$AH$28/'Fixed data'!$C$7</f>
        <v>1.2701804214239894E-2</v>
      </c>
      <c r="AP59" s="34">
        <f>$AH$28/'Fixed data'!$C$7</f>
        <v>1.2701804214239894E-2</v>
      </c>
      <c r="AQ59" s="34">
        <f>$AH$28/'Fixed data'!$C$7</f>
        <v>1.2701804214239894E-2</v>
      </c>
      <c r="AR59" s="34">
        <f>$AH$28/'Fixed data'!$C$7</f>
        <v>1.2701804214239894E-2</v>
      </c>
      <c r="AS59" s="34">
        <f>$AH$28/'Fixed data'!$C$7</f>
        <v>1.2701804214239894E-2</v>
      </c>
      <c r="AT59" s="34">
        <f>$AH$28/'Fixed data'!$C$7</f>
        <v>1.2701804214239894E-2</v>
      </c>
      <c r="AU59" s="34">
        <f>$AH$28/'Fixed data'!$C$7</f>
        <v>1.2701804214239894E-2</v>
      </c>
      <c r="AV59" s="34">
        <f>$AH$28/'Fixed data'!$C$7</f>
        <v>1.2701804214239894E-2</v>
      </c>
      <c r="AW59" s="34">
        <f>$AH$28/'Fixed data'!$C$7</f>
        <v>1.2701804214239894E-2</v>
      </c>
      <c r="AX59" s="34">
        <f>$AH$28/'Fixed data'!$C$7</f>
        <v>1.2701804214239894E-2</v>
      </c>
      <c r="AY59" s="34">
        <f>$AH$28/'Fixed data'!$C$7</f>
        <v>1.2701804214239894E-2</v>
      </c>
      <c r="AZ59" s="34">
        <f>$AH$28/'Fixed data'!$C$7</f>
        <v>1.2701804214239894E-2</v>
      </c>
      <c r="BA59" s="34">
        <f>$AH$28/'Fixed data'!$C$7</f>
        <v>1.2701804214239894E-2</v>
      </c>
      <c r="BB59" s="34">
        <f>$AH$28/'Fixed data'!$C$7</f>
        <v>1.2701804214239894E-2</v>
      </c>
      <c r="BC59" s="34">
        <f>$AH$28/'Fixed data'!$C$7</f>
        <v>1.2701804214239894E-2</v>
      </c>
      <c r="BD59" s="34">
        <f>$AH$28/'Fixed data'!$C$7</f>
        <v>1.2701804214239894E-2</v>
      </c>
    </row>
    <row r="60" spans="1:56" ht="16.5" collapsed="1" x14ac:dyDescent="0.35">
      <c r="A60" s="115"/>
      <c r="B60" s="9" t="s">
        <v>7</v>
      </c>
      <c r="C60" s="9" t="s">
        <v>61</v>
      </c>
      <c r="D60" s="9" t="s">
        <v>40</v>
      </c>
      <c r="E60" s="34">
        <f>SUM(E30:E59)</f>
        <v>0</v>
      </c>
      <c r="F60" s="34">
        <f t="shared" ref="F60:BD60" si="6">SUM(F30:F59)</f>
        <v>-3.7333511111111113E-2</v>
      </c>
      <c r="G60" s="34">
        <f t="shared" si="6"/>
        <v>-7.311648092278486E-2</v>
      </c>
      <c r="H60" s="34">
        <f t="shared" si="6"/>
        <v>-0.10718627906934117</v>
      </c>
      <c r="I60" s="34">
        <f t="shared" si="6"/>
        <v>-0.14013183035855811</v>
      </c>
      <c r="J60" s="34">
        <f t="shared" si="6"/>
        <v>-0.17164191444620197</v>
      </c>
      <c r="K60" s="34">
        <f t="shared" si="6"/>
        <v>-0.20172876283835875</v>
      </c>
      <c r="L60" s="34">
        <f t="shared" si="6"/>
        <v>-0.23045509809017845</v>
      </c>
      <c r="M60" s="34">
        <f t="shared" si="6"/>
        <v>-0.25769998570481156</v>
      </c>
      <c r="N60" s="34">
        <f t="shared" si="6"/>
        <v>-0.24879136802355722</v>
      </c>
      <c r="O60" s="34">
        <f t="shared" si="6"/>
        <v>-0.239339607014498</v>
      </c>
      <c r="P60" s="34">
        <f t="shared" si="6"/>
        <v>-0.22934814830393965</v>
      </c>
      <c r="Q60" s="34">
        <f t="shared" si="6"/>
        <v>-0.21881943844853649</v>
      </c>
      <c r="R60" s="34">
        <f t="shared" si="6"/>
        <v>-0.20778215010091514</v>
      </c>
      <c r="S60" s="34">
        <f t="shared" si="6"/>
        <v>-0.19632145627721531</v>
      </c>
      <c r="T60" s="34">
        <f t="shared" si="6"/>
        <v>-0.184470335562407</v>
      </c>
      <c r="U60" s="34">
        <f t="shared" si="6"/>
        <v>-0.17227480676872664</v>
      </c>
      <c r="V60" s="34">
        <f t="shared" si="6"/>
        <v>-0.15985190806468866</v>
      </c>
      <c r="W60" s="34">
        <f t="shared" si="6"/>
        <v>-0.14728195896249605</v>
      </c>
      <c r="X60" s="34">
        <f t="shared" si="6"/>
        <v>-0.13462061139479836</v>
      </c>
      <c r="Y60" s="34">
        <f t="shared" si="6"/>
        <v>-0.12193701157289717</v>
      </c>
      <c r="Z60" s="34">
        <f t="shared" si="6"/>
        <v>-0.10924056170787397</v>
      </c>
      <c r="AA60" s="34">
        <f t="shared" si="6"/>
        <v>-9.6539698616464456E-2</v>
      </c>
      <c r="AB60" s="34">
        <f t="shared" si="6"/>
        <v>-8.3837894402224555E-2</v>
      </c>
      <c r="AC60" s="34">
        <f t="shared" si="6"/>
        <v>-7.1136090187984669E-2</v>
      </c>
      <c r="AD60" s="34">
        <f t="shared" si="6"/>
        <v>-5.8434285973744775E-2</v>
      </c>
      <c r="AE60" s="34">
        <f t="shared" si="6"/>
        <v>-4.5732481759504881E-2</v>
      </c>
      <c r="AF60" s="34">
        <f t="shared" si="6"/>
        <v>-3.3030677545264987E-2</v>
      </c>
      <c r="AG60" s="34">
        <f t="shared" si="6"/>
        <v>-2.0328873331025094E-2</v>
      </c>
      <c r="AH60" s="34">
        <f t="shared" si="6"/>
        <v>-7.6270691167851998E-3</v>
      </c>
      <c r="AI60" s="34">
        <f t="shared" si="6"/>
        <v>5.074735097454694E-3</v>
      </c>
      <c r="AJ60" s="34">
        <f t="shared" si="6"/>
        <v>5.074735097454694E-3</v>
      </c>
      <c r="AK60" s="34">
        <f t="shared" si="6"/>
        <v>5.074735097454694E-3</v>
      </c>
      <c r="AL60" s="34">
        <f t="shared" si="6"/>
        <v>5.074735097454694E-3</v>
      </c>
      <c r="AM60" s="34">
        <f t="shared" si="6"/>
        <v>5.074735097454694E-3</v>
      </c>
      <c r="AN60" s="34">
        <f t="shared" si="6"/>
        <v>5.074735097454694E-3</v>
      </c>
      <c r="AO60" s="34">
        <f t="shared" si="6"/>
        <v>5.074735097454694E-3</v>
      </c>
      <c r="AP60" s="34">
        <f t="shared" si="6"/>
        <v>5.074735097454694E-3</v>
      </c>
      <c r="AQ60" s="34">
        <f t="shared" si="6"/>
        <v>5.074735097454694E-3</v>
      </c>
      <c r="AR60" s="34">
        <f t="shared" si="6"/>
        <v>5.074735097454694E-3</v>
      </c>
      <c r="AS60" s="34">
        <f t="shared" si="6"/>
        <v>5.074735097454694E-3</v>
      </c>
      <c r="AT60" s="34">
        <f t="shared" si="6"/>
        <v>5.074735097454694E-3</v>
      </c>
      <c r="AU60" s="34">
        <f t="shared" si="6"/>
        <v>5.074735097454694E-3</v>
      </c>
      <c r="AV60" s="34">
        <f t="shared" si="6"/>
        <v>5.074735097454694E-3</v>
      </c>
      <c r="AW60" s="34">
        <f t="shared" si="6"/>
        <v>5.074735097454694E-3</v>
      </c>
      <c r="AX60" s="34">
        <f t="shared" si="6"/>
        <v>5.074735097454694E-3</v>
      </c>
      <c r="AY60" s="34">
        <f t="shared" si="6"/>
        <v>4.24082462085658E-2</v>
      </c>
      <c r="AZ60" s="34">
        <f t="shared" si="6"/>
        <v>7.819121602023954E-2</v>
      </c>
      <c r="BA60" s="34">
        <f t="shared" si="6"/>
        <v>0.11226101416679582</v>
      </c>
      <c r="BB60" s="34">
        <f t="shared" si="6"/>
        <v>0.14520656545601274</v>
      </c>
      <c r="BC60" s="34">
        <f t="shared" si="6"/>
        <v>0.1767166495436566</v>
      </c>
      <c r="BD60" s="34">
        <f t="shared" si="6"/>
        <v>0.20680349793581335</v>
      </c>
    </row>
    <row r="61" spans="1:56" ht="17.25" hidden="1" customHeight="1" outlineLevel="1" x14ac:dyDescent="0.35">
      <c r="A61" s="115"/>
      <c r="B61" s="9" t="s">
        <v>35</v>
      </c>
      <c r="C61" s="9" t="s">
        <v>62</v>
      </c>
      <c r="D61" s="9" t="s">
        <v>40</v>
      </c>
      <c r="E61" s="34">
        <v>0</v>
      </c>
      <c r="F61" s="34">
        <f>E62</f>
        <v>-1.6800080000000002</v>
      </c>
      <c r="G61" s="34">
        <f t="shared" ref="G61:BD61" si="7">F62</f>
        <v>-3.2529081304142076</v>
      </c>
      <c r="H61" s="34">
        <f t="shared" si="7"/>
        <v>-4.7129325660864563</v>
      </c>
      <c r="I61" s="34">
        <f t="shared" si="7"/>
        <v>-6.0882960950318772</v>
      </c>
      <c r="J61" s="34">
        <f t="shared" si="7"/>
        <v>-7.3661180486172917</v>
      </c>
      <c r="K61" s="34">
        <f t="shared" si="7"/>
        <v>-8.5483843118181451</v>
      </c>
      <c r="L61" s="34">
        <f t="shared" si="7"/>
        <v>-9.6393406353116724</v>
      </c>
      <c r="M61" s="34">
        <f t="shared" si="7"/>
        <v>-10.634905479879984</v>
      </c>
      <c r="N61" s="34">
        <f t="shared" si="7"/>
        <v>-9.976317698518729</v>
      </c>
      <c r="O61" s="34">
        <f t="shared" si="7"/>
        <v>-9.3021970850875064</v>
      </c>
      <c r="P61" s="34">
        <f t="shared" si="7"/>
        <v>-8.6132418360978829</v>
      </c>
      <c r="Q61" s="34">
        <f t="shared" si="7"/>
        <v>-7.9101017443008006</v>
      </c>
      <c r="R61" s="34">
        <f t="shared" si="7"/>
        <v>-7.1946043302093035</v>
      </c>
      <c r="S61" s="34">
        <f t="shared" si="7"/>
        <v>-6.4710909580418967</v>
      </c>
      <c r="T61" s="34">
        <f t="shared" si="7"/>
        <v>-5.7414690695983079</v>
      </c>
      <c r="U61" s="34">
        <f t="shared" si="7"/>
        <v>-5.0081999383202849</v>
      </c>
      <c r="V61" s="34">
        <f t="shared" si="7"/>
        <v>-4.2768946898698497</v>
      </c>
      <c r="W61" s="34">
        <f t="shared" si="7"/>
        <v>-3.5513950722064931</v>
      </c>
      <c r="X61" s="34">
        <f t="shared" si="7"/>
        <v>-2.8343524726976019</v>
      </c>
      <c r="Y61" s="34">
        <f t="shared" si="7"/>
        <v>-2.1289698693172499</v>
      </c>
      <c r="Z61" s="34">
        <f t="shared" si="7"/>
        <v>-1.4356926138183086</v>
      </c>
      <c r="AA61" s="34">
        <f t="shared" si="7"/>
        <v>-0.75491321299700676</v>
      </c>
      <c r="AB61" s="34">
        <f t="shared" si="7"/>
        <v>-8.6792324739747073E-2</v>
      </c>
      <c r="AC61" s="34">
        <f t="shared" si="7"/>
        <v>0.56862675930327267</v>
      </c>
      <c r="AD61" s="34">
        <f t="shared" si="7"/>
        <v>1.2113440391320527</v>
      </c>
      <c r="AE61" s="34">
        <f t="shared" si="7"/>
        <v>1.8413595147465927</v>
      </c>
      <c r="AF61" s="34">
        <f t="shared" si="7"/>
        <v>2.4586731861468927</v>
      </c>
      <c r="AG61" s="34">
        <f t="shared" si="7"/>
        <v>3.0632850533329528</v>
      </c>
      <c r="AH61" s="34">
        <f t="shared" si="7"/>
        <v>3.6551951163047729</v>
      </c>
      <c r="AI61" s="34">
        <f t="shared" si="7"/>
        <v>4.2344033750623531</v>
      </c>
      <c r="AJ61" s="34">
        <f t="shared" si="7"/>
        <v>4.8009098296056933</v>
      </c>
      <c r="AK61" s="34">
        <f t="shared" si="7"/>
        <v>5.3674162841490336</v>
      </c>
      <c r="AL61" s="34">
        <f t="shared" si="7"/>
        <v>5.9339227386923739</v>
      </c>
      <c r="AM61" s="34">
        <f t="shared" si="7"/>
        <v>6.5004291932357141</v>
      </c>
      <c r="AN61" s="34">
        <f t="shared" si="7"/>
        <v>7.0669356477790544</v>
      </c>
      <c r="AO61" s="34">
        <f t="shared" si="7"/>
        <v>7.6334421023223946</v>
      </c>
      <c r="AP61" s="34">
        <f t="shared" si="7"/>
        <v>8.1999485568657349</v>
      </c>
      <c r="AQ61" s="34">
        <f t="shared" si="7"/>
        <v>8.7664550114090751</v>
      </c>
      <c r="AR61" s="34">
        <f t="shared" si="7"/>
        <v>9.3329614659524154</v>
      </c>
      <c r="AS61" s="34">
        <f t="shared" si="7"/>
        <v>9.8994679204957556</v>
      </c>
      <c r="AT61" s="34">
        <f t="shared" si="7"/>
        <v>10.465974375039096</v>
      </c>
      <c r="AU61" s="34">
        <f t="shared" si="7"/>
        <v>11.032480829582436</v>
      </c>
      <c r="AV61" s="34">
        <f t="shared" si="7"/>
        <v>11.598987284125776</v>
      </c>
      <c r="AW61" s="34">
        <f t="shared" si="7"/>
        <v>12.165493738669117</v>
      </c>
      <c r="AX61" s="34">
        <f t="shared" si="7"/>
        <v>12.732000193212457</v>
      </c>
      <c r="AY61" s="34">
        <f t="shared" si="7"/>
        <v>12.726925458115002</v>
      </c>
      <c r="AZ61" s="34">
        <f t="shared" si="7"/>
        <v>12.684517211906435</v>
      </c>
      <c r="BA61" s="34">
        <f t="shared" si="7"/>
        <v>12.606325995886195</v>
      </c>
      <c r="BB61" s="34">
        <f t="shared" si="7"/>
        <v>12.494064981719399</v>
      </c>
      <c r="BC61" s="34">
        <f t="shared" si="7"/>
        <v>12.348858416263386</v>
      </c>
      <c r="BD61" s="34">
        <f t="shared" si="7"/>
        <v>12.172141766719729</v>
      </c>
    </row>
    <row r="62" spans="1:56" ht="16.5" hidden="1" customHeight="1" outlineLevel="1" x14ac:dyDescent="0.3">
      <c r="A62" s="115"/>
      <c r="B62" s="9" t="s">
        <v>34</v>
      </c>
      <c r="C62" s="9" t="s">
        <v>68</v>
      </c>
      <c r="D62" s="9" t="s">
        <v>40</v>
      </c>
      <c r="E62" s="34">
        <f t="shared" ref="E62:BD62" si="8">E28-E60+E61</f>
        <v>-1.6800080000000002</v>
      </c>
      <c r="F62" s="34">
        <f t="shared" si="8"/>
        <v>-3.2529081304142076</v>
      </c>
      <c r="G62" s="34">
        <f t="shared" si="8"/>
        <v>-4.7129325660864563</v>
      </c>
      <c r="H62" s="34">
        <f t="shared" si="8"/>
        <v>-6.0882960950318772</v>
      </c>
      <c r="I62" s="34">
        <f t="shared" si="8"/>
        <v>-7.3661180486172917</v>
      </c>
      <c r="J62" s="34">
        <f t="shared" si="8"/>
        <v>-8.5483843118181451</v>
      </c>
      <c r="K62" s="34">
        <f t="shared" si="8"/>
        <v>-9.6393406353116724</v>
      </c>
      <c r="L62" s="34">
        <f t="shared" si="8"/>
        <v>-10.634905479879984</v>
      </c>
      <c r="M62" s="34">
        <f t="shared" si="8"/>
        <v>-9.976317698518729</v>
      </c>
      <c r="N62" s="34">
        <f t="shared" si="8"/>
        <v>-9.3021970850875064</v>
      </c>
      <c r="O62" s="34">
        <f t="shared" si="8"/>
        <v>-8.6132418360978829</v>
      </c>
      <c r="P62" s="34">
        <f t="shared" si="8"/>
        <v>-7.9101017443008006</v>
      </c>
      <c r="Q62" s="34">
        <f t="shared" si="8"/>
        <v>-7.1946043302093035</v>
      </c>
      <c r="R62" s="34">
        <f t="shared" si="8"/>
        <v>-6.4710909580418967</v>
      </c>
      <c r="S62" s="34">
        <f t="shared" si="8"/>
        <v>-5.7414690695983079</v>
      </c>
      <c r="T62" s="34">
        <f t="shared" si="8"/>
        <v>-5.0081999383202849</v>
      </c>
      <c r="U62" s="34">
        <f t="shared" si="8"/>
        <v>-4.2768946898698497</v>
      </c>
      <c r="V62" s="34">
        <f t="shared" si="8"/>
        <v>-3.5513950722064931</v>
      </c>
      <c r="W62" s="34">
        <f t="shared" si="8"/>
        <v>-2.8343524726976019</v>
      </c>
      <c r="X62" s="34">
        <f t="shared" si="8"/>
        <v>-2.1289698693172499</v>
      </c>
      <c r="Y62" s="34">
        <f t="shared" si="8"/>
        <v>-1.4356926138183086</v>
      </c>
      <c r="Z62" s="34">
        <f t="shared" si="8"/>
        <v>-0.75491321299700676</v>
      </c>
      <c r="AA62" s="34">
        <f t="shared" si="8"/>
        <v>-8.6792324739747073E-2</v>
      </c>
      <c r="AB62" s="34">
        <f t="shared" si="8"/>
        <v>0.56862675930327267</v>
      </c>
      <c r="AC62" s="34">
        <f t="shared" si="8"/>
        <v>1.2113440391320527</v>
      </c>
      <c r="AD62" s="34">
        <f t="shared" si="8"/>
        <v>1.8413595147465927</v>
      </c>
      <c r="AE62" s="34">
        <f t="shared" si="8"/>
        <v>2.4586731861468927</v>
      </c>
      <c r="AF62" s="34">
        <f t="shared" si="8"/>
        <v>3.0632850533329528</v>
      </c>
      <c r="AG62" s="34">
        <f t="shared" si="8"/>
        <v>3.6551951163047729</v>
      </c>
      <c r="AH62" s="34">
        <f t="shared" si="8"/>
        <v>4.2344033750623531</v>
      </c>
      <c r="AI62" s="34">
        <f t="shared" si="8"/>
        <v>4.8009098296056933</v>
      </c>
      <c r="AJ62" s="34">
        <f t="shared" si="8"/>
        <v>5.3674162841490336</v>
      </c>
      <c r="AK62" s="34">
        <f t="shared" si="8"/>
        <v>5.9339227386923739</v>
      </c>
      <c r="AL62" s="34">
        <f t="shared" si="8"/>
        <v>6.5004291932357141</v>
      </c>
      <c r="AM62" s="34">
        <f t="shared" si="8"/>
        <v>7.0669356477790544</v>
      </c>
      <c r="AN62" s="34">
        <f t="shared" si="8"/>
        <v>7.6334421023223946</v>
      </c>
      <c r="AO62" s="34">
        <f t="shared" si="8"/>
        <v>8.1999485568657349</v>
      </c>
      <c r="AP62" s="34">
        <f t="shared" si="8"/>
        <v>8.7664550114090751</v>
      </c>
      <c r="AQ62" s="34">
        <f t="shared" si="8"/>
        <v>9.3329614659524154</v>
      </c>
      <c r="AR62" s="34">
        <f t="shared" si="8"/>
        <v>9.8994679204957556</v>
      </c>
      <c r="AS62" s="34">
        <f t="shared" si="8"/>
        <v>10.465974375039096</v>
      </c>
      <c r="AT62" s="34">
        <f t="shared" si="8"/>
        <v>11.032480829582436</v>
      </c>
      <c r="AU62" s="34">
        <f t="shared" si="8"/>
        <v>11.598987284125776</v>
      </c>
      <c r="AV62" s="34">
        <f t="shared" si="8"/>
        <v>12.165493738669117</v>
      </c>
      <c r="AW62" s="34">
        <f t="shared" si="8"/>
        <v>12.732000193212457</v>
      </c>
      <c r="AX62" s="34">
        <f t="shared" si="8"/>
        <v>12.726925458115002</v>
      </c>
      <c r="AY62" s="34">
        <f t="shared" si="8"/>
        <v>12.684517211906435</v>
      </c>
      <c r="AZ62" s="34">
        <f t="shared" si="8"/>
        <v>12.606325995886195</v>
      </c>
      <c r="BA62" s="34">
        <f t="shared" si="8"/>
        <v>12.494064981719399</v>
      </c>
      <c r="BB62" s="34">
        <f t="shared" si="8"/>
        <v>12.348858416263386</v>
      </c>
      <c r="BC62" s="34">
        <f t="shared" si="8"/>
        <v>12.172141766719729</v>
      </c>
      <c r="BD62" s="34">
        <f t="shared" si="8"/>
        <v>11.965338268783915</v>
      </c>
    </row>
    <row r="63" spans="1:56" ht="16.5" collapsed="1" x14ac:dyDescent="0.3">
      <c r="A63" s="115"/>
      <c r="B63" s="9" t="s">
        <v>8</v>
      </c>
      <c r="C63" s="11" t="s">
        <v>67</v>
      </c>
      <c r="D63" s="9" t="s">
        <v>40</v>
      </c>
      <c r="E63" s="34">
        <f>AVERAGE(E61:E62)*'Fixed data'!$C$3</f>
        <v>-4.0572193200000009E-2</v>
      </c>
      <c r="F63" s="34">
        <f>AVERAGE(F61:F62)*'Fixed data'!$C$3</f>
        <v>-0.11912992454950314</v>
      </c>
      <c r="G63" s="34">
        <f>AVERAGE(G61:G62)*'Fixed data'!$C$3</f>
        <v>-0.19237505282049103</v>
      </c>
      <c r="H63" s="34">
        <f>AVERAGE(H61:H62)*'Fixed data'!$C$3</f>
        <v>-0.26084967216600774</v>
      </c>
      <c r="I63" s="34">
        <f>AVERAGE(I61:I62)*'Fixed data'!$C$3</f>
        <v>-0.32492410156912743</v>
      </c>
      <c r="J63" s="34">
        <f>AVERAGE(J61:J62)*'Fixed data'!$C$3</f>
        <v>-0.3843352320045158</v>
      </c>
      <c r="K63" s="34">
        <f>AVERAGE(K61:K62)*'Fixed data'!$C$3</f>
        <v>-0.4392335574731851</v>
      </c>
      <c r="L63" s="34">
        <f>AVERAGE(L61:L62)*'Fixed data'!$C$3</f>
        <v>-0.48962304368187859</v>
      </c>
      <c r="M63" s="34">
        <f>AVERAGE(M61:M62)*'Fixed data'!$C$3</f>
        <v>-0.49776103975832897</v>
      </c>
      <c r="N63" s="34">
        <f>AVERAGE(N61:N62)*'Fixed data'!$C$3</f>
        <v>-0.46557613202409059</v>
      </c>
      <c r="O63" s="34">
        <f>AVERAGE(O61:O62)*'Fixed data'!$C$3</f>
        <v>-0.4326578499466272</v>
      </c>
      <c r="P63" s="34">
        <f>AVERAGE(P61:P62)*'Fixed data'!$C$3</f>
        <v>-0.39903874746662826</v>
      </c>
      <c r="Q63" s="34">
        <f>AVERAGE(Q61:Q62)*'Fixed data'!$C$3</f>
        <v>-0.36477865169941903</v>
      </c>
      <c r="R63" s="34">
        <f>AVERAGE(R61:R62)*'Fixed data'!$C$3</f>
        <v>-0.33002654121126651</v>
      </c>
      <c r="S63" s="34">
        <f>AVERAGE(S61:S62)*'Fixed data'!$C$3</f>
        <v>-0.29493332466751093</v>
      </c>
      <c r="T63" s="34">
        <f>AVERAGE(T61:T62)*'Fixed data'!$C$3</f>
        <v>-0.25960450654123401</v>
      </c>
      <c r="U63" s="34">
        <f>AVERAGE(U61:U62)*'Fixed data'!$C$3</f>
        <v>-0.22423503527079175</v>
      </c>
      <c r="V63" s="34">
        <f>AVERAGE(V61:V62)*'Fixed data'!$C$3</f>
        <v>-0.1890531977541437</v>
      </c>
      <c r="W63" s="34">
        <f>AVERAGE(W61:W62)*'Fixed data'!$C$3</f>
        <v>-0.15421580320943393</v>
      </c>
      <c r="X63" s="34">
        <f>AVERAGE(X61:X62)*'Fixed data'!$C$3</f>
        <v>-0.11986423455965868</v>
      </c>
      <c r="Y63" s="34">
        <f>AVERAGE(Y61:Y62)*'Fixed data'!$C$3</f>
        <v>-8.6086598967723735E-2</v>
      </c>
      <c r="Z63" s="34">
        <f>AVERAGE(Z61:Z62)*'Fixed data'!$C$3</f>
        <v>-5.2903130717589869E-2</v>
      </c>
      <c r="AA63" s="34">
        <f>AVERAGE(AA61:AA62)*'Fixed data'!$C$3</f>
        <v>-2.0327188736342604E-2</v>
      </c>
      <c r="AB63" s="34">
        <f>AVERAGE(AB61:AB62)*'Fixed data'!$C$3</f>
        <v>1.1636301594709143E-2</v>
      </c>
      <c r="AC63" s="34">
        <f>AVERAGE(AC61:AC62)*'Fixed data'!$C$3</f>
        <v>4.2986294782213115E-2</v>
      </c>
      <c r="AD63" s="34">
        <f>AVERAGE(AD61:AD62)*'Fixed data'!$C$3</f>
        <v>7.3722790826169282E-2</v>
      </c>
      <c r="AE63" s="34">
        <f>AVERAGE(AE61:AE62)*'Fixed data'!$C$3</f>
        <v>0.10384578972657768</v>
      </c>
      <c r="AF63" s="34">
        <f>AVERAGE(AF61:AF62)*'Fixed data'!$C$3</f>
        <v>0.13335529148343828</v>
      </c>
      <c r="AG63" s="34">
        <f>AVERAGE(AG61:AG62)*'Fixed data'!$C$3</f>
        <v>0.1622512960967511</v>
      </c>
      <c r="AH63" s="34">
        <f>AVERAGE(AH61:AH62)*'Fixed data'!$C$3</f>
        <v>0.19053380356651611</v>
      </c>
      <c r="AI63" s="34">
        <f>AVERAGE(AI61:AI62)*'Fixed data'!$C$3</f>
        <v>0.21820281389273333</v>
      </c>
      <c r="AJ63" s="34">
        <f>AVERAGE(AJ61:AJ62)*'Fixed data'!$C$3</f>
        <v>0.24556507564717667</v>
      </c>
      <c r="AK63" s="34">
        <f>AVERAGE(AK61:AK62)*'Fixed data'!$C$3</f>
        <v>0.27292733740162001</v>
      </c>
      <c r="AL63" s="34">
        <f>AVERAGE(AL61:AL62)*'Fixed data'!$C$3</f>
        <v>0.30028959915606335</v>
      </c>
      <c r="AM63" s="34">
        <f>AVERAGE(AM61:AM62)*'Fixed data'!$C$3</f>
        <v>0.32765186091050669</v>
      </c>
      <c r="AN63" s="34">
        <f>AVERAGE(AN61:AN62)*'Fixed data'!$C$3</f>
        <v>0.35501412266495003</v>
      </c>
      <c r="AO63" s="34">
        <f>AVERAGE(AO61:AO62)*'Fixed data'!$C$3</f>
        <v>0.38237638441939337</v>
      </c>
      <c r="AP63" s="34">
        <f>AVERAGE(AP61:AP62)*'Fixed data'!$C$3</f>
        <v>0.40973864617383671</v>
      </c>
      <c r="AQ63" s="34">
        <f>AVERAGE(AQ61:AQ62)*'Fixed data'!$C$3</f>
        <v>0.43710090792828005</v>
      </c>
      <c r="AR63" s="34">
        <f>AVERAGE(AR61:AR62)*'Fixed data'!$C$3</f>
        <v>0.46446316968272333</v>
      </c>
      <c r="AS63" s="34">
        <f>AVERAGE(AS61:AS62)*'Fixed data'!$C$3</f>
        <v>0.49182543143716667</v>
      </c>
      <c r="AT63" s="34">
        <f>AVERAGE(AT61:AT62)*'Fixed data'!$C$3</f>
        <v>0.51918769319161007</v>
      </c>
      <c r="AU63" s="34">
        <f>AVERAGE(AU61:AU62)*'Fixed data'!$C$3</f>
        <v>0.54654995494605341</v>
      </c>
      <c r="AV63" s="34">
        <f>AVERAGE(AV61:AV62)*'Fixed data'!$C$3</f>
        <v>0.57391221670049675</v>
      </c>
      <c r="AW63" s="34">
        <f>AVERAGE(AW61:AW62)*'Fixed data'!$C$3</f>
        <v>0.60127447845494009</v>
      </c>
      <c r="AX63" s="34">
        <f>AVERAGE(AX61:AX62)*'Fixed data'!$C$3</f>
        <v>0.61483305447955816</v>
      </c>
      <c r="AY63" s="34">
        <f>AVERAGE(AY61:AY62)*'Fixed data'!$C$3</f>
        <v>0.61368634048101778</v>
      </c>
      <c r="AZ63" s="34">
        <f>AVERAGE(AZ61:AZ62)*'Fixed data'!$C$3</f>
        <v>0.61077386346819207</v>
      </c>
      <c r="BA63" s="34">
        <f>AVERAGE(BA61:BA62)*'Fixed data'!$C$3</f>
        <v>0.60617444210917504</v>
      </c>
      <c r="BB63" s="34">
        <f>AVERAGE(BB61:BB62)*'Fixed data'!$C$3</f>
        <v>0.59995660006128437</v>
      </c>
      <c r="BC63" s="34">
        <f>AVERAGE(BC61:BC62)*'Fixed data'!$C$3</f>
        <v>0.59218215441904232</v>
      </c>
      <c r="BD63" s="34">
        <f>AVERAGE(BD61:BD62)*'Fixed data'!$C$3</f>
        <v>0.582920142857413</v>
      </c>
    </row>
    <row r="64" spans="1:56" ht="15.75" thickBot="1" x14ac:dyDescent="0.35">
      <c r="A64" s="114"/>
      <c r="B64" s="12" t="s">
        <v>94</v>
      </c>
      <c r="C64" s="12" t="s">
        <v>45</v>
      </c>
      <c r="D64" s="12" t="s">
        <v>40</v>
      </c>
      <c r="E64" s="53">
        <f t="shared" ref="E64:BD64" si="9">E29+E60+E63</f>
        <v>-0.46057419319999998</v>
      </c>
      <c r="F64" s="53">
        <f t="shared" si="9"/>
        <v>-0.55902184604194383</v>
      </c>
      <c r="G64" s="53">
        <f t="shared" si="9"/>
        <v>-0.64877676289203423</v>
      </c>
      <c r="H64" s="53">
        <f t="shared" si="9"/>
        <v>-0.73867340323903952</v>
      </c>
      <c r="I64" s="53">
        <f t="shared" si="9"/>
        <v>-0.81954437791367873</v>
      </c>
      <c r="J64" s="53">
        <f t="shared" si="9"/>
        <v>-0.89445419086248157</v>
      </c>
      <c r="K64" s="53">
        <f t="shared" si="9"/>
        <v>-0.96413359189451531</v>
      </c>
      <c r="L64" s="53">
        <f t="shared" si="9"/>
        <v>-1.0265831274366799</v>
      </c>
      <c r="M64" s="53">
        <f t="shared" si="9"/>
        <v>-0.65523907654902935</v>
      </c>
      <c r="N64" s="53">
        <f t="shared" si="9"/>
        <v>-0.60803518869573137</v>
      </c>
      <c r="O64" s="53">
        <f t="shared" si="9"/>
        <v>-0.55959354646734372</v>
      </c>
      <c r="P64" s="53">
        <f t="shared" si="9"/>
        <v>-0.5099389098972823</v>
      </c>
      <c r="Q64" s="53">
        <f t="shared" si="9"/>
        <v>-0.45942859623721533</v>
      </c>
      <c r="R64" s="53">
        <f t="shared" si="9"/>
        <v>-0.40887588579555889</v>
      </c>
      <c r="S64" s="53">
        <f t="shared" si="9"/>
        <v>-0.35792967290313288</v>
      </c>
      <c r="T64" s="53">
        <f t="shared" si="9"/>
        <v>-0.30687514317473708</v>
      </c>
      <c r="U64" s="53">
        <f t="shared" si="9"/>
        <v>-0.25675223161909116</v>
      </c>
      <c r="V64" s="53">
        <f t="shared" si="9"/>
        <v>-0.20749317841916534</v>
      </c>
      <c r="W64" s="53">
        <f t="shared" si="9"/>
        <v>-0.1590576020353312</v>
      </c>
      <c r="X64" s="53">
        <f t="shared" si="9"/>
        <v>-0.1117943479580686</v>
      </c>
      <c r="Y64" s="53">
        <f t="shared" si="9"/>
        <v>-6.518854955910991E-2</v>
      </c>
      <c r="Z64" s="53">
        <f t="shared" si="9"/>
        <v>-1.9258982647106959E-2</v>
      </c>
      <c r="AA64" s="53">
        <f t="shared" si="9"/>
        <v>2.6028410057391736E-2</v>
      </c>
      <c r="AB64" s="53">
        <f t="shared" si="9"/>
        <v>7.0693704602683385E-2</v>
      </c>
      <c r="AC64" s="53">
        <f t="shared" si="9"/>
        <v>0.11474550200442724</v>
      </c>
      <c r="AD64" s="53">
        <f t="shared" si="9"/>
        <v>0.1581838022626233</v>
      </c>
      <c r="AE64" s="53">
        <f t="shared" si="9"/>
        <v>0.20100860537727161</v>
      </c>
      <c r="AF64" s="53">
        <f t="shared" si="9"/>
        <v>0.24321991134837209</v>
      </c>
      <c r="AG64" s="53">
        <f t="shared" si="9"/>
        <v>0.28481772017592477</v>
      </c>
      <c r="AH64" s="53">
        <f t="shared" si="9"/>
        <v>0.32580203185992973</v>
      </c>
      <c r="AI64" s="53">
        <f t="shared" si="9"/>
        <v>0.36617284640038683</v>
      </c>
      <c r="AJ64" s="53">
        <f t="shared" si="9"/>
        <v>0.39353510815483017</v>
      </c>
      <c r="AK64" s="53">
        <f t="shared" si="9"/>
        <v>0.42089736990927351</v>
      </c>
      <c r="AL64" s="53">
        <f t="shared" si="9"/>
        <v>0.44825963166371685</v>
      </c>
      <c r="AM64" s="53">
        <f t="shared" si="9"/>
        <v>0.47562189341816019</v>
      </c>
      <c r="AN64" s="53">
        <f t="shared" si="9"/>
        <v>0.50298415517260353</v>
      </c>
      <c r="AO64" s="53">
        <f t="shared" si="9"/>
        <v>0.53034641692704687</v>
      </c>
      <c r="AP64" s="53">
        <f t="shared" si="9"/>
        <v>0.55770867868149021</v>
      </c>
      <c r="AQ64" s="53">
        <f t="shared" si="9"/>
        <v>0.58507094043593355</v>
      </c>
      <c r="AR64" s="53">
        <f t="shared" si="9"/>
        <v>0.61243320219037689</v>
      </c>
      <c r="AS64" s="53">
        <f t="shared" si="9"/>
        <v>0.63979546394482023</v>
      </c>
      <c r="AT64" s="53">
        <f t="shared" si="9"/>
        <v>0.66715772569926357</v>
      </c>
      <c r="AU64" s="53">
        <f t="shared" si="9"/>
        <v>0.69451998745370691</v>
      </c>
      <c r="AV64" s="53">
        <f t="shared" si="9"/>
        <v>0.72188224920815025</v>
      </c>
      <c r="AW64" s="53">
        <f t="shared" si="9"/>
        <v>0.74924451096259359</v>
      </c>
      <c r="AX64" s="53">
        <f t="shared" si="9"/>
        <v>0.61990778957701287</v>
      </c>
      <c r="AY64" s="53">
        <f t="shared" si="9"/>
        <v>0.65609458668958354</v>
      </c>
      <c r="AZ64" s="53">
        <f t="shared" si="9"/>
        <v>0.68896507948843166</v>
      </c>
      <c r="BA64" s="53">
        <f t="shared" si="9"/>
        <v>0.71843545627597083</v>
      </c>
      <c r="BB64" s="53">
        <f t="shared" si="9"/>
        <v>0.74516316551729711</v>
      </c>
      <c r="BC64" s="53">
        <f t="shared" si="9"/>
        <v>0.76889880396269894</v>
      </c>
      <c r="BD64" s="53">
        <f t="shared" si="9"/>
        <v>0.78972364079322632</v>
      </c>
    </row>
    <row r="65" spans="1:56" ht="12.75" customHeight="1" x14ac:dyDescent="0.3">
      <c r="A65" s="170"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1"/>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1"/>
      <c r="B67" s="9" t="s">
        <v>297</v>
      </c>
      <c r="C67" s="11"/>
      <c r="D67" s="11" t="s">
        <v>40</v>
      </c>
      <c r="E67" s="81">
        <f>'Fixed data'!$G$7*E$88/1000000</f>
        <v>0</v>
      </c>
      <c r="F67" s="81">
        <f>'Fixed data'!$G$7*F$88/1000000</f>
        <v>0.19784932802754052</v>
      </c>
      <c r="G67" s="81">
        <f>'Fixed data'!$G$7*G$88/1000000</f>
        <v>0.37361912068851411</v>
      </c>
      <c r="H67" s="81">
        <f>'Fixed data'!$G$7*H$88/1000000</f>
        <v>0.53706880848189065</v>
      </c>
      <c r="I67" s="81">
        <f>'Fixed data'!$G$7*I$88/1000000</f>
        <v>0.75244764639272554</v>
      </c>
      <c r="J67" s="81">
        <f>'Fixed data'!$G$7*J$88/1000000</f>
        <v>0.93829435544521411</v>
      </c>
      <c r="K67" s="81">
        <f>'Fixed data'!$G$7*K$88/1000000</f>
        <v>1.106704697333811</v>
      </c>
      <c r="L67" s="81">
        <f>'Fixed data'!$G$7*L$88/1000000</f>
        <v>1.2799718827827971</v>
      </c>
      <c r="M67" s="81">
        <f>'Fixed data'!$G$7*M$88/1000000</f>
        <v>1.50071675840509</v>
      </c>
      <c r="N67" s="81">
        <f>'Fixed data'!$G$7*N$88/1000000</f>
        <v>1.603203642632534</v>
      </c>
      <c r="O67" s="81">
        <f>'Fixed data'!$G$7*O$88/1000000</f>
        <v>1.7058723348737066</v>
      </c>
      <c r="P67" s="81">
        <f>'Fixed data'!$G$7*P$88/1000000</f>
        <v>1.8093239601055568</v>
      </c>
      <c r="Q67" s="81">
        <f>'Fixed data'!$G$7*Q$88/1000000</f>
        <v>1.9100887430190778</v>
      </c>
      <c r="R67" s="81">
        <f>'Fixed data'!$G$7*R$88/1000000</f>
        <v>1.9994097424222701</v>
      </c>
      <c r="S67" s="81">
        <f>'Fixed data'!$G$7*S$88/1000000</f>
        <v>2.0852137890457589</v>
      </c>
      <c r="T67" s="81">
        <f>'Fixed data'!$G$7*T$88/1000000</f>
        <v>2.1646965352337095</v>
      </c>
      <c r="U67" s="81">
        <f>'Fixed data'!$G$7*U$88/1000000</f>
        <v>2.2200226960221698</v>
      </c>
      <c r="V67" s="81">
        <f>'Fixed data'!$G$7*V$88/1000000</f>
        <v>2.2544876554855886</v>
      </c>
      <c r="W67" s="81">
        <f>'Fixed data'!$G$7*W$88/1000000</f>
        <v>2.277927002899268</v>
      </c>
      <c r="X67" s="81">
        <f>'Fixed data'!$G$7*X$88/1000000</f>
        <v>2.2862316678909935</v>
      </c>
      <c r="Y67" s="81">
        <f>'Fixed data'!$G$7*Y$88/1000000</f>
        <v>2.2913027260630967</v>
      </c>
      <c r="Z67" s="81">
        <f>'Fixed data'!$G$7*Z$88/1000000</f>
        <v>2.2930660024356766</v>
      </c>
      <c r="AA67" s="81">
        <f>'Fixed data'!$G$7*AA$88/1000000</f>
        <v>2.2934419926557741</v>
      </c>
      <c r="AB67" s="81">
        <f>'Fixed data'!$G$7*AB$88/1000000</f>
        <v>2.2934419926557741</v>
      </c>
      <c r="AC67" s="81">
        <f>'Fixed data'!$G$7*AC$88/1000000</f>
        <v>2.2934419926557741</v>
      </c>
      <c r="AD67" s="81">
        <f>'Fixed data'!$G$7*AD$88/1000000</f>
        <v>2.2934419926557741</v>
      </c>
      <c r="AE67" s="81">
        <f>'Fixed data'!$G$7*AE$88/1000000</f>
        <v>2.2934419926557741</v>
      </c>
      <c r="AF67" s="81">
        <f>'Fixed data'!$G$7*AF$88/1000000</f>
        <v>2.2934419926557741</v>
      </c>
      <c r="AG67" s="81">
        <f>'Fixed data'!$G$7*AG$88/1000000</f>
        <v>2.2934419926557741</v>
      </c>
      <c r="AH67" s="81">
        <f>'Fixed data'!$G$7*AH$88/1000000</f>
        <v>2.2934419926557741</v>
      </c>
      <c r="AI67" s="81">
        <f>'Fixed data'!$G$7*AI$88/1000000</f>
        <v>2.2934419926557741</v>
      </c>
      <c r="AJ67" s="81">
        <f>'Fixed data'!$G$7*AJ$88/1000000</f>
        <v>2.2934419926557741</v>
      </c>
      <c r="AK67" s="81">
        <f>'Fixed data'!$G$7*AK$88/1000000</f>
        <v>2.2934419926557741</v>
      </c>
      <c r="AL67" s="81">
        <f>'Fixed data'!$G$7*AL$88/1000000</f>
        <v>2.2934419926557741</v>
      </c>
      <c r="AM67" s="81">
        <f>'Fixed data'!$G$7*AM$88/1000000</f>
        <v>2.2934419926557741</v>
      </c>
      <c r="AN67" s="81">
        <f>'Fixed data'!$G$7*AN$88/1000000</f>
        <v>2.2934419926557741</v>
      </c>
      <c r="AO67" s="81">
        <f>'Fixed data'!$G$7*AO$88/1000000</f>
        <v>2.2934419926557741</v>
      </c>
      <c r="AP67" s="81">
        <f>'Fixed data'!$G$7*AP$88/1000000</f>
        <v>2.2934419926557741</v>
      </c>
      <c r="AQ67" s="81">
        <f>'Fixed data'!$G$7*AQ$88/1000000</f>
        <v>2.2934419926557741</v>
      </c>
      <c r="AR67" s="81">
        <f>'Fixed data'!$G$7*AR$88/1000000</f>
        <v>2.2934419926557741</v>
      </c>
      <c r="AS67" s="81">
        <f>'Fixed data'!$G$7*AS$88/1000000</f>
        <v>2.2934419926557741</v>
      </c>
      <c r="AT67" s="81">
        <f>'Fixed data'!$G$7*AT$88/1000000</f>
        <v>2.2934419926557741</v>
      </c>
      <c r="AU67" s="81">
        <f>'Fixed data'!$G$7*AU$88/1000000</f>
        <v>2.2934419926557741</v>
      </c>
      <c r="AV67" s="81">
        <f>'Fixed data'!$G$7*AV$88/1000000</f>
        <v>2.2934419926557741</v>
      </c>
      <c r="AW67" s="81">
        <f>'Fixed data'!$G$7*AW$88/1000000</f>
        <v>2.2934419926557741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1"/>
      <c r="B68" s="9" t="s">
        <v>298</v>
      </c>
      <c r="C68" s="9"/>
      <c r="D68" s="9" t="s">
        <v>40</v>
      </c>
      <c r="E68" s="81">
        <f>'Fixed data'!$G$8*E89/1000000</f>
        <v>0</v>
      </c>
      <c r="F68" s="81">
        <f>'Fixed data'!$G$8*F89/1000000</f>
        <v>0.36002518438930681</v>
      </c>
      <c r="G68" s="81">
        <f>'Fixed data'!$G$8*G89/1000000</f>
        <v>0.67987271324186349</v>
      </c>
      <c r="H68" s="81">
        <f>'Fixed data'!$G$8*H89/1000000</f>
        <v>0.97729964761424237</v>
      </c>
      <c r="I68" s="81">
        <f>'Fixed data'!$G$8*I89/1000000</f>
        <v>1.3692219368026142</v>
      </c>
      <c r="J68" s="81">
        <f>'Fixed data'!$G$8*J89/1000000</f>
        <v>1.7074053265632063</v>
      </c>
      <c r="K68" s="81">
        <f>'Fixed data'!$G$8*K89/1000000</f>
        <v>2.0138583844570483</v>
      </c>
      <c r="L68" s="81">
        <f>'Fixed data'!$G$8*L89/1000000</f>
        <v>2.3291472540941576</v>
      </c>
      <c r="M68" s="81">
        <f>'Fixed data'!$G$8*M89/1000000</f>
        <v>2.7308323835971846</v>
      </c>
      <c r="N68" s="81">
        <f>'Fixed data'!$G$8*N89/1000000</f>
        <v>2.9173259842674519</v>
      </c>
      <c r="O68" s="81">
        <f>'Fixed data'!$G$8*O89/1000000</f>
        <v>3.1041503004228428</v>
      </c>
      <c r="P68" s="81">
        <f>'Fixed data'!$G$8*P89/1000000</f>
        <v>3.292399281836174</v>
      </c>
      <c r="Q68" s="81">
        <f>'Fixed data'!$G$8*Q89/1000000</f>
        <v>3.4757590514963921</v>
      </c>
      <c r="R68" s="81">
        <f>'Fixed data'!$G$8*R89/1000000</f>
        <v>3.6382947604581344</v>
      </c>
      <c r="S68" s="81">
        <f>'Fixed data'!$G$8*S89/1000000</f>
        <v>3.7944305756191459</v>
      </c>
      <c r="T68" s="81">
        <f>'Fixed data'!$G$8*T89/1000000</f>
        <v>3.939063620562163</v>
      </c>
      <c r="U68" s="81">
        <f>'Fixed data'!$G$8*U89/1000000</f>
        <v>4.0397394559573137</v>
      </c>
      <c r="V68" s="81">
        <f>'Fixed data'!$G$8*V89/1000000</f>
        <v>4.1024546430528099</v>
      </c>
      <c r="W68" s="81">
        <f>'Fixed data'!$G$8*W89/1000000</f>
        <v>4.1451068009441245</v>
      </c>
      <c r="X68" s="81">
        <f>'Fixed data'!$G$8*X89/1000000</f>
        <v>4.1602187026767874</v>
      </c>
      <c r="Y68" s="81">
        <f>'Fixed data'!$G$8*Y89/1000000</f>
        <v>4.1694464272851395</v>
      </c>
      <c r="Z68" s="81">
        <f>'Fixed data'!$G$8*Z89/1000000</f>
        <v>4.1726550299087553</v>
      </c>
      <c r="AA68" s="81">
        <f>'Fixed data'!$G$8*AA89/1000000</f>
        <v>4.1733392153639199</v>
      </c>
      <c r="AB68" s="81">
        <f>'Fixed data'!$G$8*AB89/1000000</f>
        <v>4.1733392153639199</v>
      </c>
      <c r="AC68" s="81">
        <f>'Fixed data'!$G$8*AC89/1000000</f>
        <v>4.1733392153639199</v>
      </c>
      <c r="AD68" s="81">
        <f>'Fixed data'!$G$8*AD89/1000000</f>
        <v>4.1733392153639199</v>
      </c>
      <c r="AE68" s="81">
        <f>'Fixed data'!$G$8*AE89/1000000</f>
        <v>4.1733392153639199</v>
      </c>
      <c r="AF68" s="81">
        <f>'Fixed data'!$G$8*AF89/1000000</f>
        <v>4.1733392153639199</v>
      </c>
      <c r="AG68" s="81">
        <f>'Fixed data'!$G$8*AG89/1000000</f>
        <v>4.1733392153639199</v>
      </c>
      <c r="AH68" s="81">
        <f>'Fixed data'!$G$8*AH89/1000000</f>
        <v>4.1733392153639199</v>
      </c>
      <c r="AI68" s="81">
        <f>'Fixed data'!$G$8*AI89/1000000</f>
        <v>4.1733392153639199</v>
      </c>
      <c r="AJ68" s="81">
        <f>'Fixed data'!$G$8*AJ89/1000000</f>
        <v>4.1733392153639199</v>
      </c>
      <c r="AK68" s="81">
        <f>'Fixed data'!$G$8*AK89/1000000</f>
        <v>4.1733392153639199</v>
      </c>
      <c r="AL68" s="81">
        <f>'Fixed data'!$G$8*AL89/1000000</f>
        <v>4.1733392153639199</v>
      </c>
      <c r="AM68" s="81">
        <f>'Fixed data'!$G$8*AM89/1000000</f>
        <v>4.1733392153639199</v>
      </c>
      <c r="AN68" s="81">
        <f>'Fixed data'!$G$8*AN89/1000000</f>
        <v>4.1733392153639199</v>
      </c>
      <c r="AO68" s="81">
        <f>'Fixed data'!$G$8*AO89/1000000</f>
        <v>4.1733392153639199</v>
      </c>
      <c r="AP68" s="81">
        <f>'Fixed data'!$G$8*AP89/1000000</f>
        <v>4.1733392153639199</v>
      </c>
      <c r="AQ68" s="81">
        <f>'Fixed data'!$G$8*AQ89/1000000</f>
        <v>4.1733392153639199</v>
      </c>
      <c r="AR68" s="81">
        <f>'Fixed data'!$G$8*AR89/1000000</f>
        <v>4.1733392153639199</v>
      </c>
      <c r="AS68" s="81">
        <f>'Fixed data'!$G$8*AS89/1000000</f>
        <v>4.1733392153639199</v>
      </c>
      <c r="AT68" s="81">
        <f>'Fixed data'!$G$8*AT89/1000000</f>
        <v>4.1733392153639199</v>
      </c>
      <c r="AU68" s="81">
        <f>'Fixed data'!$G$8*AU89/1000000</f>
        <v>4.1733392153639199</v>
      </c>
      <c r="AV68" s="81">
        <f>'Fixed data'!$G$8*AV89/1000000</f>
        <v>4.1733392153639199</v>
      </c>
      <c r="AW68" s="81">
        <f>'Fixed data'!$G$8*AW89/1000000</f>
        <v>4.1733392153639199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1"/>
      <c r="B69" s="4" t="s">
        <v>202</v>
      </c>
      <c r="D69" s="9" t="s">
        <v>40</v>
      </c>
      <c r="E69" s="34">
        <f>E90*'Fixed data'!H$5/1000000</f>
        <v>0</v>
      </c>
      <c r="F69" s="34">
        <f>F90*'Fixed data'!I$5/1000000</f>
        <v>9.9132501547405057E-6</v>
      </c>
      <c r="G69" s="34">
        <f>G90*'Fixed data'!J$5/1000000</f>
        <v>2.2496232174125949E-5</v>
      </c>
      <c r="H69" s="34">
        <f>H90*'Fixed data'!K$5/1000000</f>
        <v>3.5516755973110124E-5</v>
      </c>
      <c r="I69" s="34">
        <f>I90*'Fixed data'!L$5/1000000</f>
        <v>4.8477887461127206E-5</v>
      </c>
      <c r="J69" s="34">
        <f>J90*'Fixed data'!M$5/1000000</f>
        <v>1.0561401847394339E-4</v>
      </c>
      <c r="K69" s="34">
        <f>K90*'Fixed data'!N$5/1000000</f>
        <v>1.781482775437282E-4</v>
      </c>
      <c r="L69" s="34">
        <f>L90*'Fixed data'!O$5/1000000</f>
        <v>2.7046635020298323E-4</v>
      </c>
      <c r="M69" s="34">
        <f>M90*'Fixed data'!P$5/1000000</f>
        <v>3.8435657864571726E-4</v>
      </c>
      <c r="N69" s="34">
        <f>N90*'Fixed data'!Q$5/1000000</f>
        <v>4.8522184304635731E-4</v>
      </c>
      <c r="O69" s="34">
        <f>O90*'Fixed data'!R$5/1000000</f>
        <v>5.947969950865419E-4</v>
      </c>
      <c r="P69" s="34">
        <f>P90*'Fixed data'!S$5/1000000</f>
        <v>7.1306236749542166E-4</v>
      </c>
      <c r="Q69" s="34">
        <f>Q90*'Fixed data'!T$5/1000000</f>
        <v>8.3795073220990681E-4</v>
      </c>
      <c r="R69" s="34">
        <f>R90*'Fixed data'!U$5/1000000</f>
        <v>9.6396703261900682E-4</v>
      </c>
      <c r="S69" s="34">
        <f>S90*'Fixed data'!V$5/1000000</f>
        <v>1.0938515051436698E-3</v>
      </c>
      <c r="T69" s="34">
        <f>T90*'Fixed data'!W$5/1000000</f>
        <v>1.2052422026877514E-3</v>
      </c>
      <c r="U69" s="34">
        <f>U90*'Fixed data'!X$5/1000000</f>
        <v>1.3337572824687043E-3</v>
      </c>
      <c r="V69" s="34">
        <f>V90*'Fixed data'!Y$5/1000000</f>
        <v>1.4567970831824836E-3</v>
      </c>
      <c r="W69" s="34">
        <f>W90*'Fixed data'!Z$5/1000000</f>
        <v>1.575402106560973E-3</v>
      </c>
      <c r="X69" s="34">
        <f>X90*'Fixed data'!AA$5/1000000</f>
        <v>1.686496558464009E-3</v>
      </c>
      <c r="Y69" s="34">
        <f>Y90*'Fixed data'!AB$5/1000000</f>
        <v>1.7966342277544304E-3</v>
      </c>
      <c r="Z69" s="34">
        <f>Z90*'Fixed data'!AC$5/1000000</f>
        <v>1.8902248456341844E-3</v>
      </c>
      <c r="AA69" s="34">
        <f>AA90*'Fixed data'!AD$5/1000000</f>
        <v>1.9988294608704773E-3</v>
      </c>
      <c r="AB69" s="34">
        <f>AB90*'Fixed data'!AE$5/1000000</f>
        <v>2.1072930750262397E-3</v>
      </c>
      <c r="AC69" s="34">
        <f>AC90*'Fixed data'!AF$5/1000000</f>
        <v>2.215756689182002E-3</v>
      </c>
      <c r="AD69" s="34">
        <f>AD90*'Fixed data'!AG$5/1000000</f>
        <v>2.3242203033377647E-3</v>
      </c>
      <c r="AE69" s="34">
        <f>AE90*'Fixed data'!AH$5/1000000</f>
        <v>2.4326839174935271E-3</v>
      </c>
      <c r="AF69" s="34">
        <f>AF90*'Fixed data'!AI$5/1000000</f>
        <v>2.5411475316492894E-3</v>
      </c>
      <c r="AG69" s="34">
        <f>AG90*'Fixed data'!AJ$5/1000000</f>
        <v>2.6496111458050513E-3</v>
      </c>
      <c r="AH69" s="34">
        <f>AH90*'Fixed data'!AK$5/1000000</f>
        <v>2.758074759960814E-3</v>
      </c>
      <c r="AI69" s="34">
        <f>AI90*'Fixed data'!AL$5/1000000</f>
        <v>2.8510435720943243E-3</v>
      </c>
      <c r="AJ69" s="34">
        <f>AJ90*'Fixed data'!AM$5/1000000</f>
        <v>2.9595071862500866E-3</v>
      </c>
      <c r="AK69" s="34">
        <f>AK90*'Fixed data'!AN$5/1000000</f>
        <v>3.067970800405849E-3</v>
      </c>
      <c r="AL69" s="34">
        <f>AL90*'Fixed data'!AO$5/1000000</f>
        <v>3.1764344145616113E-3</v>
      </c>
      <c r="AM69" s="34">
        <f>AM90*'Fixed data'!AP$5/1000000</f>
        <v>3.284898028717374E-3</v>
      </c>
      <c r="AN69" s="34">
        <f>AN90*'Fixed data'!AQ$5/1000000</f>
        <v>3.4088564448953879E-3</v>
      </c>
      <c r="AO69" s="34">
        <f>AO90*'Fixed data'!AR$5/1000000</f>
        <v>3.5173200590511502E-3</v>
      </c>
      <c r="AP69" s="34">
        <f>AP90*'Fixed data'!AS$5/1000000</f>
        <v>3.6257836732069121E-3</v>
      </c>
      <c r="AQ69" s="34">
        <f>AQ90*'Fixed data'!AT$5/1000000</f>
        <v>3.7342472873626749E-3</v>
      </c>
      <c r="AR69" s="34">
        <f>AR90*'Fixed data'!AU$5/1000000</f>
        <v>3.8427109015184368E-3</v>
      </c>
      <c r="AS69" s="34">
        <f>AS90*'Fixed data'!AV$5/1000000</f>
        <v>3.9666693176964515E-3</v>
      </c>
      <c r="AT69" s="34">
        <f>AT90*'Fixed data'!AW$5/1000000</f>
        <v>4.0596381298299618E-3</v>
      </c>
      <c r="AU69" s="34">
        <f>AU90*'Fixed data'!AX$5/1000000</f>
        <v>4.168101743985725E-3</v>
      </c>
      <c r="AV69" s="34">
        <f>AV90*'Fixed data'!AY$5/1000000</f>
        <v>4.2765653581414874E-3</v>
      </c>
      <c r="AW69" s="34">
        <f>AW90*'Fixed data'!AZ$5/1000000</f>
        <v>4.3695341702749977E-3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1"/>
      <c r="B70" s="9" t="s">
        <v>69</v>
      </c>
      <c r="C70" s="9"/>
      <c r="D70" s="4" t="s">
        <v>40</v>
      </c>
      <c r="E70" s="34">
        <f>E91*'Fixed data'!$G$9</f>
        <v>0</v>
      </c>
      <c r="F70" s="34">
        <f>F91*'Fixed data'!$G$9</f>
        <v>6.1481818838831914E-3</v>
      </c>
      <c r="G70" s="34">
        <f>G91*'Fixed data'!$G$9</f>
        <v>1.2122431066957129E-2</v>
      </c>
      <c r="H70" s="34">
        <f>H91*'Fixed data'!$G$9</f>
        <v>1.729039392992187E-2</v>
      </c>
      <c r="I70" s="34">
        <f>I91*'Fixed data'!$G$9</f>
        <v>2.2769411505796908E-2</v>
      </c>
      <c r="J70" s="34">
        <f>J91*'Fixed data'!$G$9</f>
        <v>2.7178008644280244E-2</v>
      </c>
      <c r="K70" s="34">
        <f>K91*'Fixed data'!$G$9</f>
        <v>3.1918799960645207E-2</v>
      </c>
      <c r="L70" s="34">
        <f>L91*'Fixed data'!$G$9</f>
        <v>3.6489043761669164E-2</v>
      </c>
      <c r="M70" s="34">
        <f>M91*'Fixed data'!$G$9</f>
        <v>4.1540669096773106E-2</v>
      </c>
      <c r="N70" s="34">
        <f>N91*'Fixed data'!$G$9</f>
        <v>4.405264924995405E-2</v>
      </c>
      <c r="O70" s="34">
        <f>O91*'Fixed data'!$G$9</f>
        <v>4.6552431621884195E-2</v>
      </c>
      <c r="P70" s="34">
        <f>P91*'Fixed data'!$G$9</f>
        <v>4.9034378423455913E-2</v>
      </c>
      <c r="Q70" s="34">
        <f>Q91*'Fixed data'!$G$9</f>
        <v>5.128130879536006E-2</v>
      </c>
      <c r="R70" s="34">
        <f>R91*'Fixed data'!$G$9</f>
        <v>5.314310736401584E-2</v>
      </c>
      <c r="S70" s="34">
        <f>S91*'Fixed data'!$G$9</f>
        <v>5.4883644177679908E-2</v>
      </c>
      <c r="T70" s="34">
        <f>T91*'Fixed data'!$G$9</f>
        <v>5.6369723074019384E-2</v>
      </c>
      <c r="U70" s="34">
        <f>U91*'Fixed data'!$G$9</f>
        <v>5.7321812328465463E-2</v>
      </c>
      <c r="V70" s="34">
        <f>V91*'Fixed data'!$G$9</f>
        <v>5.7915981730240158E-2</v>
      </c>
      <c r="W70" s="34">
        <f>W91*'Fixed data'!$G$9</f>
        <v>5.8287572523377115E-2</v>
      </c>
      <c r="X70" s="34">
        <f>X91*'Fixed data'!$G$9</f>
        <v>5.8382311335205619E-2</v>
      </c>
      <c r="Y70" s="34">
        <f>Y91*'Fixed data'!$G$9</f>
        <v>5.8439992361971935E-2</v>
      </c>
      <c r="Z70" s="34">
        <f>Z91*'Fixed data'!$G$9</f>
        <v>5.8464458616011163E-2</v>
      </c>
      <c r="AA70" s="34">
        <f>AA91*'Fixed data'!$G$9</f>
        <v>5.8471935526691193E-2</v>
      </c>
      <c r="AB70" s="34">
        <f>AB91*'Fixed data'!$G$9</f>
        <v>5.8471935526691193E-2</v>
      </c>
      <c r="AC70" s="34">
        <f>AC91*'Fixed data'!$G$9</f>
        <v>5.8471935526691193E-2</v>
      </c>
      <c r="AD70" s="34">
        <f>AD91*'Fixed data'!$G$9</f>
        <v>5.8471935526691193E-2</v>
      </c>
      <c r="AE70" s="34">
        <f>AE91*'Fixed data'!$G$9</f>
        <v>5.8471935526691193E-2</v>
      </c>
      <c r="AF70" s="34">
        <f>AF91*'Fixed data'!$G$9</f>
        <v>5.8471935526691193E-2</v>
      </c>
      <c r="AG70" s="34">
        <f>AG91*'Fixed data'!$G$9</f>
        <v>5.8471935526691193E-2</v>
      </c>
      <c r="AH70" s="34">
        <f>AH91*'Fixed data'!$G$9</f>
        <v>5.8471935526691193E-2</v>
      </c>
      <c r="AI70" s="34">
        <f>AI91*'Fixed data'!$G$9</f>
        <v>5.8471935526691193E-2</v>
      </c>
      <c r="AJ70" s="34">
        <f>AJ91*'Fixed data'!$G$9</f>
        <v>5.8471935526691193E-2</v>
      </c>
      <c r="AK70" s="34">
        <f>AK91*'Fixed data'!$G$9</f>
        <v>5.8471935526691193E-2</v>
      </c>
      <c r="AL70" s="34">
        <f>AL91*'Fixed data'!$G$9</f>
        <v>5.8471935526691193E-2</v>
      </c>
      <c r="AM70" s="34">
        <f>AM91*'Fixed data'!$G$9</f>
        <v>5.8471935526691193E-2</v>
      </c>
      <c r="AN70" s="34">
        <f>AN91*'Fixed data'!$G$9</f>
        <v>5.8471935526691193E-2</v>
      </c>
      <c r="AO70" s="34">
        <f>AO91*'Fixed data'!$G$9</f>
        <v>5.8471935526691193E-2</v>
      </c>
      <c r="AP70" s="34">
        <f>AP91*'Fixed data'!$G$9</f>
        <v>5.8471935526691193E-2</v>
      </c>
      <c r="AQ70" s="34">
        <f>AQ91*'Fixed data'!$G$9</f>
        <v>5.8471935526691193E-2</v>
      </c>
      <c r="AR70" s="34">
        <f>AR91*'Fixed data'!$G$9</f>
        <v>5.8471935526691193E-2</v>
      </c>
      <c r="AS70" s="34">
        <f>AS91*'Fixed data'!$G$9</f>
        <v>5.8471935526691193E-2</v>
      </c>
      <c r="AT70" s="34">
        <f>AT91*'Fixed data'!$G$9</f>
        <v>5.8471935526691193E-2</v>
      </c>
      <c r="AU70" s="34">
        <f>AU91*'Fixed data'!$G$9</f>
        <v>5.8471935526691193E-2</v>
      </c>
      <c r="AV70" s="34">
        <f>AV91*'Fixed data'!$G$9</f>
        <v>5.8471935526691193E-2</v>
      </c>
      <c r="AW70" s="34">
        <f>AW91*'Fixed data'!$G$9</f>
        <v>5.8471935526691193E-2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1"/>
      <c r="B71" s="9" t="s">
        <v>70</v>
      </c>
      <c r="C71" s="9"/>
      <c r="D71" s="4" t="s">
        <v>40</v>
      </c>
      <c r="E71" s="34">
        <f>E92*'Fixed data'!$G$10</f>
        <v>0</v>
      </c>
      <c r="F71" s="34">
        <f>F92*'Fixed data'!$G$10</f>
        <v>2.0881159394478741E-4</v>
      </c>
      <c r="G71" s="34">
        <f>G92*'Fixed data'!$G$10</f>
        <v>4.1175340198085236E-4</v>
      </c>
      <c r="H71" s="34">
        <f>H92*'Fixed data'!$G$10</f>
        <v>5.8732738193632437E-4</v>
      </c>
      <c r="I71" s="34">
        <f>I92*'Fixed data'!$G$10</f>
        <v>7.7341762378138233E-4</v>
      </c>
      <c r="J71" s="34">
        <f>J92*'Fixed data'!$G$10</f>
        <v>9.2314209438647808E-4</v>
      </c>
      <c r="K71" s="34">
        <f>K92*'Fixed data'!$G$10</f>
        <v>1.0841429247238658E-3</v>
      </c>
      <c r="L71" s="34">
        <f>L92*'Fixed data'!$G$10</f>
        <v>1.2393798184059642E-3</v>
      </c>
      <c r="M71" s="34">
        <f>M92*'Fixed data'!$G$10</f>
        <v>1.4109208100893001E-3</v>
      </c>
      <c r="N71" s="34">
        <f>N92*'Fixed data'!$G$10</f>
        <v>1.4962310056448659E-3</v>
      </c>
      <c r="O71" s="34">
        <f>O92*'Fixed data'!$G$10</f>
        <v>1.5811247056254495E-3</v>
      </c>
      <c r="P71" s="34">
        <f>P92*'Fixed data'!$G$10</f>
        <v>1.6654141442165983E-3</v>
      </c>
      <c r="Q71" s="34">
        <f>Q92*'Fixed data'!$G$10</f>
        <v>1.7417242675702561E-3</v>
      </c>
      <c r="R71" s="34">
        <f>R92*'Fixed data'!$G$10</f>
        <v>1.8049483818278118E-3</v>
      </c>
      <c r="S71" s="34">
        <f>S92*'Fixed data'!$G$10</f>
        <v>1.8640543962639665E-3</v>
      </c>
      <c r="T71" s="34">
        <f>T92*'Fixed data'!$G$10</f>
        <v>1.9145229545717915E-3</v>
      </c>
      <c r="U71" s="34">
        <f>U92*'Fixed data'!$G$10</f>
        <v>1.946854097815115E-3</v>
      </c>
      <c r="V71" s="34">
        <f>V92*'Fixed data'!$G$10</f>
        <v>1.9670267807250872E-3</v>
      </c>
      <c r="W71" s="34">
        <f>W92*'Fixed data'!$G$10</f>
        <v>1.9796415547837492E-3</v>
      </c>
      <c r="X71" s="34">
        <f>X92*'Fixed data'!$G$10</f>
        <v>1.9828591626665569E-3</v>
      </c>
      <c r="Y71" s="34">
        <f>Y92*'Fixed data'!$G$10</f>
        <v>1.9848182986437596E-3</v>
      </c>
      <c r="Z71" s="34">
        <f>Z92*'Fixed data'!$G$10</f>
        <v>1.9856488548613761E-3</v>
      </c>
      <c r="AA71" s="34">
        <f>AA92*'Fixed data'!$G$10</f>
        <v>1.9859024705595426E-3</v>
      </c>
      <c r="AB71" s="34">
        <f>AB92*'Fixed data'!$G$10</f>
        <v>1.9859024705595426E-3</v>
      </c>
      <c r="AC71" s="34">
        <f>AC92*'Fixed data'!$G$10</f>
        <v>1.9859024705595426E-3</v>
      </c>
      <c r="AD71" s="34">
        <f>AD92*'Fixed data'!$G$10</f>
        <v>1.9859024705595426E-3</v>
      </c>
      <c r="AE71" s="34">
        <f>AE92*'Fixed data'!$G$10</f>
        <v>1.9859024705595426E-3</v>
      </c>
      <c r="AF71" s="34">
        <f>AF92*'Fixed data'!$G$10</f>
        <v>1.9859024705595426E-3</v>
      </c>
      <c r="AG71" s="34">
        <f>AG92*'Fixed data'!$G$10</f>
        <v>1.9859024705595426E-3</v>
      </c>
      <c r="AH71" s="34">
        <f>AH92*'Fixed data'!$G$10</f>
        <v>1.9859024705595426E-3</v>
      </c>
      <c r="AI71" s="34">
        <f>AI92*'Fixed data'!$G$10</f>
        <v>1.9859024705595426E-3</v>
      </c>
      <c r="AJ71" s="34">
        <f>AJ92*'Fixed data'!$G$10</f>
        <v>1.9859024705595426E-3</v>
      </c>
      <c r="AK71" s="34">
        <f>AK92*'Fixed data'!$G$10</f>
        <v>1.9859024705595426E-3</v>
      </c>
      <c r="AL71" s="34">
        <f>AL92*'Fixed data'!$G$10</f>
        <v>1.9859024705595426E-3</v>
      </c>
      <c r="AM71" s="34">
        <f>AM92*'Fixed data'!$G$10</f>
        <v>1.9859024705595426E-3</v>
      </c>
      <c r="AN71" s="34">
        <f>AN92*'Fixed data'!$G$10</f>
        <v>1.9859024705595426E-3</v>
      </c>
      <c r="AO71" s="34">
        <f>AO92*'Fixed data'!$G$10</f>
        <v>1.9859024705595426E-3</v>
      </c>
      <c r="AP71" s="34">
        <f>AP92*'Fixed data'!$G$10</f>
        <v>1.9859024705595426E-3</v>
      </c>
      <c r="AQ71" s="34">
        <f>AQ92*'Fixed data'!$G$10</f>
        <v>1.9859024705595426E-3</v>
      </c>
      <c r="AR71" s="34">
        <f>AR92*'Fixed data'!$G$10</f>
        <v>1.9859024705595426E-3</v>
      </c>
      <c r="AS71" s="34">
        <f>AS92*'Fixed data'!$G$10</f>
        <v>1.9859024705595426E-3</v>
      </c>
      <c r="AT71" s="34">
        <f>AT92*'Fixed data'!$G$10</f>
        <v>1.9859024705595426E-3</v>
      </c>
      <c r="AU71" s="34">
        <f>AU92*'Fixed data'!$G$10</f>
        <v>1.9859024705595426E-3</v>
      </c>
      <c r="AV71" s="34">
        <f>AV92*'Fixed data'!$G$10</f>
        <v>1.9859024705595426E-3</v>
      </c>
      <c r="AW71" s="34">
        <f>AW92*'Fixed data'!$G$10</f>
        <v>1.9859024705595426E-3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1"/>
      <c r="B72" s="4" t="s">
        <v>83</v>
      </c>
      <c r="D72" s="9" t="s">
        <v>40</v>
      </c>
      <c r="E72" s="34">
        <f>'Fixed data'!$G$11*E93/1000000</f>
        <v>0</v>
      </c>
      <c r="F72" s="34">
        <f>'Fixed data'!$G$11*F93/1000000</f>
        <v>7.1523759073451119E-4</v>
      </c>
      <c r="G72" s="34">
        <f>'Fixed data'!$G$11*G93/1000000</f>
        <v>1.5263169275597792E-3</v>
      </c>
      <c r="H72" s="34">
        <f>'Fixed data'!$G$11*H93/1000000</f>
        <v>2.2657976183627993E-3</v>
      </c>
      <c r="I72" s="34">
        <f>'Fixed data'!$G$11*I93/1000000</f>
        <v>2.9046336951844519E-3</v>
      </c>
      <c r="J72" s="34">
        <f>'Fixed data'!$G$11*J93/1000000</f>
        <v>3.5456479539849408E-3</v>
      </c>
      <c r="K72" s="34">
        <f>'Fixed data'!$G$11*K93/1000000</f>
        <v>4.1541697925601036E-3</v>
      </c>
      <c r="L72" s="34">
        <f>'Fixed data'!$G$11*L93/1000000</f>
        <v>4.8313753585414792E-3</v>
      </c>
      <c r="M72" s="34">
        <f>'Fixed data'!$G$11*M93/1000000</f>
        <v>5.5641039905216464E-3</v>
      </c>
      <c r="N72" s="34">
        <f>'Fixed data'!$G$11*N93/1000000</f>
        <v>5.9047537107112446E-3</v>
      </c>
      <c r="O72" s="34">
        <f>'Fixed data'!$G$11*O93/1000000</f>
        <v>6.2431715661814234E-3</v>
      </c>
      <c r="P72" s="34">
        <f>'Fixed data'!$G$11*P93/1000000</f>
        <v>6.5799842023914036E-3</v>
      </c>
      <c r="Q72" s="34">
        <f>'Fixed data'!$G$11*Q93/1000000</f>
        <v>6.8986892140556286E-3</v>
      </c>
      <c r="R72" s="34">
        <f>'Fixed data'!$G$11*R93/1000000</f>
        <v>7.1637343092157899E-3</v>
      </c>
      <c r="S72" s="34">
        <f>'Fixed data'!$G$11*S93/1000000</f>
        <v>7.4079576805563393E-3</v>
      </c>
      <c r="T72" s="34">
        <f>'Fixed data'!$G$11*T93/1000000</f>
        <v>7.6232242182728725E-3</v>
      </c>
      <c r="U72" s="34">
        <f>'Fixed data'!$G$11*U93/1000000</f>
        <v>7.7650381430271476E-3</v>
      </c>
      <c r="V72" s="34">
        <f>'Fixed data'!$G$11*V93/1000000</f>
        <v>7.856426184130719E-3</v>
      </c>
      <c r="W72" s="34">
        <f>'Fixed data'!$G$11*W93/1000000</f>
        <v>7.9129952414205007E-3</v>
      </c>
      <c r="X72" s="34">
        <f>'Fixed data'!$G$11*X93/1000000</f>
        <v>7.9269960627748274E-3</v>
      </c>
      <c r="Y72" s="34">
        <f>'Fixed data'!$G$11*Y93/1000000</f>
        <v>7.9350811106567477E-3</v>
      </c>
      <c r="Z72" s="34">
        <f>'Fixed data'!$G$11*Z93/1000000</f>
        <v>7.9378578815372004E-3</v>
      </c>
      <c r="AA72" s="34">
        <f>'Fixed data'!$G$11*AA93/1000000</f>
        <v>7.9384499738178894E-3</v>
      </c>
      <c r="AB72" s="34">
        <f>'Fixed data'!$G$11*AB93/1000000</f>
        <v>7.9384499738178894E-3</v>
      </c>
      <c r="AC72" s="34">
        <f>'Fixed data'!$G$11*AC93/1000000</f>
        <v>7.9384499738178894E-3</v>
      </c>
      <c r="AD72" s="34">
        <f>'Fixed data'!$G$11*AD93/1000000</f>
        <v>7.9384499738178894E-3</v>
      </c>
      <c r="AE72" s="34">
        <f>'Fixed data'!$G$11*AE93/1000000</f>
        <v>7.9384499738178894E-3</v>
      </c>
      <c r="AF72" s="34">
        <f>'Fixed data'!$G$11*AF93/1000000</f>
        <v>7.9384499738178894E-3</v>
      </c>
      <c r="AG72" s="34">
        <f>'Fixed data'!$G$11*AG93/1000000</f>
        <v>7.9384499738178894E-3</v>
      </c>
      <c r="AH72" s="34">
        <f>'Fixed data'!$G$11*AH93/1000000</f>
        <v>7.9384499738178894E-3</v>
      </c>
      <c r="AI72" s="34">
        <f>'Fixed data'!$G$11*AI93/1000000</f>
        <v>7.9384499738178894E-3</v>
      </c>
      <c r="AJ72" s="34">
        <f>'Fixed data'!$G$11*AJ93/1000000</f>
        <v>7.9384499738178894E-3</v>
      </c>
      <c r="AK72" s="34">
        <f>'Fixed data'!$G$11*AK93/1000000</f>
        <v>7.9384499738178894E-3</v>
      </c>
      <c r="AL72" s="34">
        <f>'Fixed data'!$G$11*AL93/1000000</f>
        <v>7.9384499738178894E-3</v>
      </c>
      <c r="AM72" s="34">
        <f>'Fixed data'!$G$11*AM93/1000000</f>
        <v>7.9384499738178894E-3</v>
      </c>
      <c r="AN72" s="34">
        <f>'Fixed data'!$G$11*AN93/1000000</f>
        <v>7.9384499738178894E-3</v>
      </c>
      <c r="AO72" s="34">
        <f>'Fixed data'!$G$11*AO93/1000000</f>
        <v>7.9384499738178894E-3</v>
      </c>
      <c r="AP72" s="34">
        <f>'Fixed data'!$G$11*AP93/1000000</f>
        <v>7.9384499738178894E-3</v>
      </c>
      <c r="AQ72" s="34">
        <f>'Fixed data'!$G$11*AQ93/1000000</f>
        <v>7.9384499738178894E-3</v>
      </c>
      <c r="AR72" s="34">
        <f>'Fixed data'!$G$11*AR93/1000000</f>
        <v>7.9384499738178894E-3</v>
      </c>
      <c r="AS72" s="34">
        <f>'Fixed data'!$G$11*AS93/1000000</f>
        <v>7.9384499738178894E-3</v>
      </c>
      <c r="AT72" s="34">
        <f>'Fixed data'!$G$11*AT93/1000000</f>
        <v>7.9384499738178894E-3</v>
      </c>
      <c r="AU72" s="34">
        <f>'Fixed data'!$G$11*AU93/1000000</f>
        <v>7.9384499738178894E-3</v>
      </c>
      <c r="AV72" s="34">
        <f>'Fixed data'!$G$11*AV93/1000000</f>
        <v>7.9384499738178894E-3</v>
      </c>
      <c r="AW72" s="34">
        <f>'Fixed data'!$G$11*AW93/1000000</f>
        <v>7.9384499738178894E-3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1"/>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2"/>
      <c r="B76" s="13" t="s">
        <v>100</v>
      </c>
      <c r="C76" s="13"/>
      <c r="D76" s="13" t="s">
        <v>40</v>
      </c>
      <c r="E76" s="53">
        <f>SUM(E65:E75)</f>
        <v>0</v>
      </c>
      <c r="F76" s="53">
        <f t="shared" ref="F76:BD76" si="10">SUM(F65:F75)</f>
        <v>0.56495665673556472</v>
      </c>
      <c r="G76" s="53">
        <f t="shared" si="10"/>
        <v>1.0675748315590499</v>
      </c>
      <c r="H76" s="53">
        <f t="shared" si="10"/>
        <v>1.5345474917823272</v>
      </c>
      <c r="I76" s="53">
        <f t="shared" si="10"/>
        <v>2.1481655239075637</v>
      </c>
      <c r="J76" s="53">
        <f t="shared" si="10"/>
        <v>2.6774520947195457</v>
      </c>
      <c r="K76" s="53">
        <f t="shared" si="10"/>
        <v>3.1578983427463321</v>
      </c>
      <c r="L76" s="53">
        <f t="shared" si="10"/>
        <v>3.6519494021657741</v>
      </c>
      <c r="M76" s="53">
        <f t="shared" si="10"/>
        <v>4.2804491924783044</v>
      </c>
      <c r="N76" s="53">
        <f t="shared" si="10"/>
        <v>4.5724684827093425</v>
      </c>
      <c r="O76" s="53">
        <f t="shared" si="10"/>
        <v>4.8649941601853266</v>
      </c>
      <c r="P76" s="53">
        <f t="shared" si="10"/>
        <v>5.1597160810792895</v>
      </c>
      <c r="Q76" s="53">
        <f t="shared" si="10"/>
        <v>5.4466074675246663</v>
      </c>
      <c r="R76" s="53">
        <f t="shared" si="10"/>
        <v>5.7007802599680826</v>
      </c>
      <c r="S76" s="53">
        <f t="shared" si="10"/>
        <v>5.944893872424549</v>
      </c>
      <c r="T76" s="53">
        <f t="shared" si="10"/>
        <v>6.1708728682454241</v>
      </c>
      <c r="U76" s="53">
        <f t="shared" si="10"/>
        <v>6.3281296138312602</v>
      </c>
      <c r="V76" s="53">
        <f t="shared" si="10"/>
        <v>6.4261385303166776</v>
      </c>
      <c r="W76" s="53">
        <f t="shared" si="10"/>
        <v>6.4927894152695345</v>
      </c>
      <c r="X76" s="53">
        <f t="shared" si="10"/>
        <v>6.516429033686892</v>
      </c>
      <c r="Y76" s="53">
        <f t="shared" si="10"/>
        <v>6.5309056793472635</v>
      </c>
      <c r="Z76" s="53">
        <f t="shared" si="10"/>
        <v>6.5359992225424755</v>
      </c>
      <c r="AA76" s="53">
        <f t="shared" si="10"/>
        <v>6.5371763254516333</v>
      </c>
      <c r="AB76" s="53">
        <f t="shared" si="10"/>
        <v>6.5372847890657892</v>
      </c>
      <c r="AC76" s="53">
        <f t="shared" si="10"/>
        <v>6.5373932526799452</v>
      </c>
      <c r="AD76" s="53">
        <f t="shared" si="10"/>
        <v>6.5375017162941012</v>
      </c>
      <c r="AE76" s="53">
        <f t="shared" si="10"/>
        <v>6.5376101799082571</v>
      </c>
      <c r="AF76" s="53">
        <f t="shared" si="10"/>
        <v>6.5377186435224122</v>
      </c>
      <c r="AG76" s="53">
        <f t="shared" si="10"/>
        <v>6.5378271071365681</v>
      </c>
      <c r="AH76" s="53">
        <f t="shared" si="10"/>
        <v>6.5379355707507241</v>
      </c>
      <c r="AI76" s="53">
        <f t="shared" si="10"/>
        <v>6.5380285395628572</v>
      </c>
      <c r="AJ76" s="53">
        <f t="shared" si="10"/>
        <v>6.5381370031770132</v>
      </c>
      <c r="AK76" s="53">
        <f t="shared" si="10"/>
        <v>6.5382454667911691</v>
      </c>
      <c r="AL76" s="53">
        <f t="shared" si="10"/>
        <v>6.5383539304053251</v>
      </c>
      <c r="AM76" s="53">
        <f t="shared" si="10"/>
        <v>6.5384623940194802</v>
      </c>
      <c r="AN76" s="53">
        <f t="shared" si="10"/>
        <v>6.5385863524356589</v>
      </c>
      <c r="AO76" s="53">
        <f t="shared" si="10"/>
        <v>6.538694816049814</v>
      </c>
      <c r="AP76" s="53">
        <f t="shared" si="10"/>
        <v>6.5388032796639699</v>
      </c>
      <c r="AQ76" s="53">
        <f t="shared" si="10"/>
        <v>6.5389117432781259</v>
      </c>
      <c r="AR76" s="53">
        <f t="shared" si="10"/>
        <v>6.5390202068922818</v>
      </c>
      <c r="AS76" s="53">
        <f t="shared" si="10"/>
        <v>6.5391441653084597</v>
      </c>
      <c r="AT76" s="53">
        <f t="shared" si="10"/>
        <v>6.5392371341205928</v>
      </c>
      <c r="AU76" s="53">
        <f t="shared" si="10"/>
        <v>6.5393455977347488</v>
      </c>
      <c r="AV76" s="53">
        <f t="shared" si="10"/>
        <v>6.5394540613489047</v>
      </c>
      <c r="AW76" s="53">
        <f t="shared" si="10"/>
        <v>6.5395470301610379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-0.46057419319999998</v>
      </c>
      <c r="F77" s="54">
        <f>IF('Fixed data'!$G$19=FALSE,F64+F76,F64)</f>
        <v>5.9348106936208955E-3</v>
      </c>
      <c r="G77" s="54">
        <f>IF('Fixed data'!$G$19=FALSE,G64+G76,G64)</f>
        <v>0.41879806866701563</v>
      </c>
      <c r="H77" s="54">
        <f>IF('Fixed data'!$G$19=FALSE,H64+H76,H64)</f>
        <v>0.79587408854328767</v>
      </c>
      <c r="I77" s="54">
        <f>IF('Fixed data'!$G$19=FALSE,I64+I76,I64)</f>
        <v>1.328621145993885</v>
      </c>
      <c r="J77" s="54">
        <f>IF('Fixed data'!$G$19=FALSE,J64+J76,J64)</f>
        <v>1.7829979038570642</v>
      </c>
      <c r="K77" s="54">
        <f>IF('Fixed data'!$G$19=FALSE,K64+K76,K64)</f>
        <v>2.193764750851817</v>
      </c>
      <c r="L77" s="54">
        <f>IF('Fixed data'!$G$19=FALSE,L64+L76,L64)</f>
        <v>2.6253662747290942</v>
      </c>
      <c r="M77" s="54">
        <f>IF('Fixed data'!$G$19=FALSE,M64+M76,M64)</f>
        <v>3.6252101159292751</v>
      </c>
      <c r="N77" s="54">
        <f>IF('Fixed data'!$G$19=FALSE,N64+N76,N64)</f>
        <v>3.9644332940136113</v>
      </c>
      <c r="O77" s="54">
        <f>IF('Fixed data'!$G$19=FALSE,O64+O76,O64)</f>
        <v>4.3054006137179828</v>
      </c>
      <c r="P77" s="54">
        <f>IF('Fixed data'!$G$19=FALSE,P64+P76,P64)</f>
        <v>4.6497771711820075</v>
      </c>
      <c r="Q77" s="54">
        <f>IF('Fixed data'!$G$19=FALSE,Q64+Q76,Q64)</f>
        <v>4.9871788712874512</v>
      </c>
      <c r="R77" s="54">
        <f>IF('Fixed data'!$G$19=FALSE,R64+R76,R64)</f>
        <v>5.2919043741725238</v>
      </c>
      <c r="S77" s="54">
        <f>IF('Fixed data'!$G$19=FALSE,S64+S76,S64)</f>
        <v>5.5869641995214163</v>
      </c>
      <c r="T77" s="54">
        <f>IF('Fixed data'!$G$19=FALSE,T64+T76,T64)</f>
        <v>5.8639977250706874</v>
      </c>
      <c r="U77" s="54">
        <f>IF('Fixed data'!$G$19=FALSE,U64+U76,U64)</f>
        <v>6.0713773822121686</v>
      </c>
      <c r="V77" s="54">
        <f>IF('Fixed data'!$G$19=FALSE,V64+V76,V64)</f>
        <v>6.2186453518975124</v>
      </c>
      <c r="W77" s="54">
        <f>IF('Fixed data'!$G$19=FALSE,W64+W76,W64)</f>
        <v>6.3337318132342029</v>
      </c>
      <c r="X77" s="54">
        <f>IF('Fixed data'!$G$19=FALSE,X64+X76,X64)</f>
        <v>6.4046346857288237</v>
      </c>
      <c r="Y77" s="54">
        <f>IF('Fixed data'!$G$19=FALSE,Y64+Y76,Y64)</f>
        <v>6.4657171297881533</v>
      </c>
      <c r="Z77" s="54">
        <f>IF('Fixed data'!$G$19=FALSE,Z64+Z76,Z64)</f>
        <v>6.5167402398953689</v>
      </c>
      <c r="AA77" s="54">
        <f>IF('Fixed data'!$G$19=FALSE,AA64+AA76,AA64)</f>
        <v>6.5632047355090251</v>
      </c>
      <c r="AB77" s="54">
        <f>IF('Fixed data'!$G$19=FALSE,AB64+AB76,AB64)</f>
        <v>6.6079784936684725</v>
      </c>
      <c r="AC77" s="54">
        <f>IF('Fixed data'!$G$19=FALSE,AC64+AC76,AC64)</f>
        <v>6.6521387546843727</v>
      </c>
      <c r="AD77" s="54">
        <f>IF('Fixed data'!$G$19=FALSE,AD64+AD76,AD64)</f>
        <v>6.6956855185567248</v>
      </c>
      <c r="AE77" s="54">
        <f>IF('Fixed data'!$G$19=FALSE,AE64+AE76,AE64)</f>
        <v>6.7386187852855288</v>
      </c>
      <c r="AF77" s="54">
        <f>IF('Fixed data'!$G$19=FALSE,AF64+AF76,AF64)</f>
        <v>6.7809385548707839</v>
      </c>
      <c r="AG77" s="54">
        <f>IF('Fixed data'!$G$19=FALSE,AG64+AG76,AG64)</f>
        <v>6.8226448273124927</v>
      </c>
      <c r="AH77" s="54">
        <f>IF('Fixed data'!$G$19=FALSE,AH64+AH76,AH64)</f>
        <v>6.8637376026106534</v>
      </c>
      <c r="AI77" s="54">
        <f>IF('Fixed data'!$G$19=FALSE,AI64+AI76,AI64)</f>
        <v>6.9042013859632441</v>
      </c>
      <c r="AJ77" s="54">
        <f>IF('Fixed data'!$G$19=FALSE,AJ64+AJ76,AJ64)</f>
        <v>6.9316721113318431</v>
      </c>
      <c r="AK77" s="54">
        <f>IF('Fixed data'!$G$19=FALSE,AK64+AK76,AK64)</f>
        <v>6.9591428367004422</v>
      </c>
      <c r="AL77" s="54">
        <f>IF('Fixed data'!$G$19=FALSE,AL64+AL76,AL64)</f>
        <v>6.9866135620690422</v>
      </c>
      <c r="AM77" s="54">
        <f>IF('Fixed data'!$G$19=FALSE,AM64+AM76,AM64)</f>
        <v>7.0140842874376403</v>
      </c>
      <c r="AN77" s="54">
        <f>IF('Fixed data'!$G$19=FALSE,AN64+AN76,AN64)</f>
        <v>7.0415705076082622</v>
      </c>
      <c r="AO77" s="54">
        <f>IF('Fixed data'!$G$19=FALSE,AO64+AO76,AO64)</f>
        <v>7.0690412329768613</v>
      </c>
      <c r="AP77" s="54">
        <f>IF('Fixed data'!$G$19=FALSE,AP64+AP76,AP64)</f>
        <v>7.0965119583454603</v>
      </c>
      <c r="AQ77" s="54">
        <f>IF('Fixed data'!$G$19=FALSE,AQ64+AQ76,AQ64)</f>
        <v>7.1239826837140594</v>
      </c>
      <c r="AR77" s="54">
        <f>IF('Fixed data'!$G$19=FALSE,AR64+AR76,AR64)</f>
        <v>7.1514534090826585</v>
      </c>
      <c r="AS77" s="54">
        <f>IF('Fixed data'!$G$19=FALSE,AS64+AS76,AS64)</f>
        <v>7.1789396292532803</v>
      </c>
      <c r="AT77" s="54">
        <f>IF('Fixed data'!$G$19=FALSE,AT64+AT76,AT64)</f>
        <v>7.2063948598198566</v>
      </c>
      <c r="AU77" s="54">
        <f>IF('Fixed data'!$G$19=FALSE,AU64+AU76,AU64)</f>
        <v>7.2338655851884557</v>
      </c>
      <c r="AV77" s="54">
        <f>IF('Fixed data'!$G$19=FALSE,AV64+AV76,AV64)</f>
        <v>7.2613363105570548</v>
      </c>
      <c r="AW77" s="54">
        <f>IF('Fixed data'!$G$19=FALSE,AW64+AW76,AW64)</f>
        <v>7.288791541123631</v>
      </c>
      <c r="AX77" s="54">
        <f>IF('Fixed data'!$G$19=FALSE,AX64+AX76,AX64)</f>
        <v>0.61990778957701287</v>
      </c>
      <c r="AY77" s="54">
        <f>IF('Fixed data'!$G$19=FALSE,AY64+AY76,AY64)</f>
        <v>0.65609458668958354</v>
      </c>
      <c r="AZ77" s="54">
        <f>IF('Fixed data'!$G$19=FALSE,AZ64+AZ76,AZ64)</f>
        <v>0.68896507948843166</v>
      </c>
      <c r="BA77" s="54">
        <f>IF('Fixed data'!$G$19=FALSE,BA64+BA76,BA64)</f>
        <v>0.71843545627597083</v>
      </c>
      <c r="BB77" s="54">
        <f>IF('Fixed data'!$G$19=FALSE,BB64+BB76,BB64)</f>
        <v>0.74516316551729711</v>
      </c>
      <c r="BC77" s="54">
        <f>IF('Fixed data'!$G$19=FALSE,BC64+BC76,BC64)</f>
        <v>0.76889880396269894</v>
      </c>
      <c r="BD77" s="54">
        <f>IF('Fixed data'!$G$19=FALSE,BD64+BD76,BD64)</f>
        <v>0.78972364079322632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-0.44499922048309182</v>
      </c>
      <c r="F80" s="55">
        <f t="shared" ref="F80:BD80" si="11">F77*F78</f>
        <v>5.5402092871440602E-3</v>
      </c>
      <c r="G80" s="55">
        <f t="shared" si="11"/>
        <v>0.3777318631820703</v>
      </c>
      <c r="H80" s="55">
        <f t="shared" si="11"/>
        <v>0.6935582886877335</v>
      </c>
      <c r="I80" s="55">
        <f t="shared" si="11"/>
        <v>1.1186633538476729</v>
      </c>
      <c r="J80" s="55">
        <f t="shared" si="11"/>
        <v>1.4504699435870945</v>
      </c>
      <c r="K80" s="55">
        <f t="shared" si="11"/>
        <v>1.7242792640363187</v>
      </c>
      <c r="L80" s="55">
        <f t="shared" si="11"/>
        <v>1.9937334883296818</v>
      </c>
      <c r="M80" s="55">
        <f t="shared" si="11"/>
        <v>2.6599289427524107</v>
      </c>
      <c r="N80" s="55">
        <f t="shared" si="11"/>
        <v>2.810461347823654</v>
      </c>
      <c r="O80" s="55">
        <f t="shared" si="11"/>
        <v>2.9489656962534081</v>
      </c>
      <c r="P80" s="55">
        <f t="shared" si="11"/>
        <v>3.0771448726543249</v>
      </c>
      <c r="Q80" s="55">
        <f t="shared" si="11"/>
        <v>3.1888228817376478</v>
      </c>
      <c r="R80" s="55">
        <f t="shared" si="11"/>
        <v>3.2692421582492588</v>
      </c>
      <c r="S80" s="55">
        <f t="shared" si="11"/>
        <v>3.3348065172869763</v>
      </c>
      <c r="T80" s="55">
        <f t="shared" si="11"/>
        <v>3.3818021543303303</v>
      </c>
      <c r="U80" s="55">
        <f t="shared" si="11"/>
        <v>3.3829944237422307</v>
      </c>
      <c r="V80" s="55">
        <f t="shared" si="11"/>
        <v>3.3478769981068224</v>
      </c>
      <c r="W80" s="55">
        <f t="shared" si="11"/>
        <v>3.2945266440375431</v>
      </c>
      <c r="X80" s="55">
        <f t="shared" si="11"/>
        <v>3.2187508952950612</v>
      </c>
      <c r="Y80" s="55">
        <f t="shared" si="11"/>
        <v>3.1395641041710021</v>
      </c>
      <c r="Z80" s="55">
        <f t="shared" si="11"/>
        <v>3.0573327940203732</v>
      </c>
      <c r="AA80" s="55">
        <f t="shared" si="11"/>
        <v>2.9750064168553454</v>
      </c>
      <c r="AB80" s="55">
        <f t="shared" si="11"/>
        <v>2.8940113219231325</v>
      </c>
      <c r="AC80" s="55">
        <f t="shared" si="11"/>
        <v>2.8148324862509053</v>
      </c>
      <c r="AD80" s="55">
        <f t="shared" si="11"/>
        <v>2.7374484717641954</v>
      </c>
      <c r="AE80" s="55">
        <f t="shared" si="11"/>
        <v>2.6618369164571036</v>
      </c>
      <c r="AF80" s="55">
        <f t="shared" si="11"/>
        <v>2.5879746314348555</v>
      </c>
      <c r="AG80" s="55">
        <f t="shared" si="11"/>
        <v>2.5158376921101766</v>
      </c>
      <c r="AH80" s="55">
        <f t="shared" si="11"/>
        <v>2.4454015238493807</v>
      </c>
      <c r="AI80" s="55">
        <f t="shared" si="11"/>
        <v>2.7615918019885726</v>
      </c>
      <c r="AJ80" s="55">
        <f t="shared" si="11"/>
        <v>2.6918249893245272</v>
      </c>
      <c r="AK80" s="55">
        <f t="shared" si="11"/>
        <v>2.6237795042133589</v>
      </c>
      <c r="AL80" s="55">
        <f t="shared" si="11"/>
        <v>2.557414260868125</v>
      </c>
      <c r="AM80" s="55">
        <f t="shared" si="11"/>
        <v>2.49268910658401</v>
      </c>
      <c r="AN80" s="55">
        <f t="shared" si="11"/>
        <v>2.4295701484477235</v>
      </c>
      <c r="AO80" s="55">
        <f t="shared" si="11"/>
        <v>2.3680081936307937</v>
      </c>
      <c r="AP80" s="55">
        <f t="shared" si="11"/>
        <v>2.3079712795095788</v>
      </c>
      <c r="AQ80" s="55">
        <f t="shared" si="11"/>
        <v>2.2494227940040883</v>
      </c>
      <c r="AR80" s="55">
        <f t="shared" si="11"/>
        <v>2.1923269640294509</v>
      </c>
      <c r="AS80" s="55">
        <f t="shared" si="11"/>
        <v>2.1366534493687084</v>
      </c>
      <c r="AT80" s="55">
        <f t="shared" si="11"/>
        <v>2.0823542667499062</v>
      </c>
      <c r="AU80" s="55">
        <f t="shared" si="11"/>
        <v>2.0294098895494832</v>
      </c>
      <c r="AV80" s="55">
        <f t="shared" si="11"/>
        <v>1.9777831140748701</v>
      </c>
      <c r="AW80" s="55">
        <f t="shared" si="11"/>
        <v>1.9274380040413772</v>
      </c>
      <c r="AX80" s="55">
        <f t="shared" si="11"/>
        <v>0.15915297353074306</v>
      </c>
      <c r="AY80" s="55">
        <f t="shared" si="11"/>
        <v>0.16353732638661539</v>
      </c>
      <c r="AZ80" s="55">
        <f t="shared" si="11"/>
        <v>0.16672872313189846</v>
      </c>
      <c r="BA80" s="55">
        <f t="shared" si="11"/>
        <v>0.16879662036698712</v>
      </c>
      <c r="BB80" s="55">
        <f t="shared" si="11"/>
        <v>0.16997699365303973</v>
      </c>
      <c r="BC80" s="55">
        <f t="shared" si="11"/>
        <v>0.17028277750074347</v>
      </c>
      <c r="BD80" s="55">
        <f t="shared" si="11"/>
        <v>0.16980069143394805</v>
      </c>
    </row>
    <row r="81" spans="1:56" x14ac:dyDescent="0.3">
      <c r="A81" s="74"/>
      <c r="B81" s="15" t="s">
        <v>18</v>
      </c>
      <c r="C81" s="15"/>
      <c r="D81" s="14" t="s">
        <v>40</v>
      </c>
      <c r="E81" s="56">
        <f>+E80</f>
        <v>-0.44499922048309182</v>
      </c>
      <c r="F81" s="56">
        <f t="shared" ref="F81:BD81" si="12">+E81+F80</f>
        <v>-0.43945901119594777</v>
      </c>
      <c r="G81" s="56">
        <f t="shared" si="12"/>
        <v>-6.1727148013877464E-2</v>
      </c>
      <c r="H81" s="56">
        <f t="shared" si="12"/>
        <v>0.63183114067385604</v>
      </c>
      <c r="I81" s="56">
        <f t="shared" si="12"/>
        <v>1.7504944945215288</v>
      </c>
      <c r="J81" s="56">
        <f t="shared" si="12"/>
        <v>3.2009644381086231</v>
      </c>
      <c r="K81" s="56">
        <f t="shared" si="12"/>
        <v>4.9252437021449413</v>
      </c>
      <c r="L81" s="56">
        <f t="shared" si="12"/>
        <v>6.9189771904746227</v>
      </c>
      <c r="M81" s="56">
        <f t="shared" si="12"/>
        <v>9.5789061332270329</v>
      </c>
      <c r="N81" s="56">
        <f t="shared" si="12"/>
        <v>12.389367481050687</v>
      </c>
      <c r="O81" s="56">
        <f t="shared" si="12"/>
        <v>15.338333177304095</v>
      </c>
      <c r="P81" s="56">
        <f t="shared" si="12"/>
        <v>18.41547804995842</v>
      </c>
      <c r="Q81" s="56">
        <f t="shared" si="12"/>
        <v>21.604300931696066</v>
      </c>
      <c r="R81" s="56">
        <f t="shared" si="12"/>
        <v>24.873543089945326</v>
      </c>
      <c r="S81" s="56">
        <f t="shared" si="12"/>
        <v>28.2083496072323</v>
      </c>
      <c r="T81" s="56">
        <f t="shared" si="12"/>
        <v>31.59015176156263</v>
      </c>
      <c r="U81" s="56">
        <f t="shared" si="12"/>
        <v>34.973146185304863</v>
      </c>
      <c r="V81" s="56">
        <f t="shared" si="12"/>
        <v>38.321023183411683</v>
      </c>
      <c r="W81" s="56">
        <f t="shared" si="12"/>
        <v>41.615549827449229</v>
      </c>
      <c r="X81" s="56">
        <f t="shared" si="12"/>
        <v>44.834300722744288</v>
      </c>
      <c r="Y81" s="56">
        <f t="shared" si="12"/>
        <v>47.973864826915289</v>
      </c>
      <c r="Z81" s="56">
        <f t="shared" si="12"/>
        <v>51.031197620935664</v>
      </c>
      <c r="AA81" s="56">
        <f t="shared" si="12"/>
        <v>54.006204037791008</v>
      </c>
      <c r="AB81" s="56">
        <f t="shared" si="12"/>
        <v>56.900215359714139</v>
      </c>
      <c r="AC81" s="56">
        <f t="shared" si="12"/>
        <v>59.715047845965046</v>
      </c>
      <c r="AD81" s="56">
        <f t="shared" si="12"/>
        <v>62.452496317729242</v>
      </c>
      <c r="AE81" s="56">
        <f t="shared" si="12"/>
        <v>65.114333234186347</v>
      </c>
      <c r="AF81" s="56">
        <f t="shared" si="12"/>
        <v>67.702307865621208</v>
      </c>
      <c r="AG81" s="56">
        <f t="shared" si="12"/>
        <v>70.21814555773139</v>
      </c>
      <c r="AH81" s="56">
        <f t="shared" si="12"/>
        <v>72.663547081580774</v>
      </c>
      <c r="AI81" s="56">
        <f t="shared" si="12"/>
        <v>75.425138883569346</v>
      </c>
      <c r="AJ81" s="56">
        <f t="shared" si="12"/>
        <v>78.116963872893876</v>
      </c>
      <c r="AK81" s="56">
        <f t="shared" si="12"/>
        <v>80.740743377107236</v>
      </c>
      <c r="AL81" s="56">
        <f t="shared" si="12"/>
        <v>83.298157637975365</v>
      </c>
      <c r="AM81" s="56">
        <f t="shared" si="12"/>
        <v>85.790846744559374</v>
      </c>
      <c r="AN81" s="56">
        <f t="shared" si="12"/>
        <v>88.220416893007098</v>
      </c>
      <c r="AO81" s="56">
        <f t="shared" si="12"/>
        <v>90.588425086637898</v>
      </c>
      <c r="AP81" s="56">
        <f t="shared" si="12"/>
        <v>92.896396366147471</v>
      </c>
      <c r="AQ81" s="56">
        <f t="shared" si="12"/>
        <v>95.145819160151561</v>
      </c>
      <c r="AR81" s="56">
        <f t="shared" si="12"/>
        <v>97.338146124181009</v>
      </c>
      <c r="AS81" s="56">
        <f t="shared" si="12"/>
        <v>99.474799573549717</v>
      </c>
      <c r="AT81" s="56">
        <f t="shared" si="12"/>
        <v>101.55715384029962</v>
      </c>
      <c r="AU81" s="56">
        <f t="shared" si="12"/>
        <v>103.5865637298491</v>
      </c>
      <c r="AV81" s="56">
        <f t="shared" si="12"/>
        <v>105.56434684392397</v>
      </c>
      <c r="AW81" s="56">
        <f t="shared" si="12"/>
        <v>107.49178484796535</v>
      </c>
      <c r="AX81" s="56">
        <f t="shared" si="12"/>
        <v>107.65093782149609</v>
      </c>
      <c r="AY81" s="56">
        <f t="shared" si="12"/>
        <v>107.8144751478827</v>
      </c>
      <c r="AZ81" s="56">
        <f t="shared" si="12"/>
        <v>107.9812038710146</v>
      </c>
      <c r="BA81" s="56">
        <f t="shared" si="12"/>
        <v>108.15000049138159</v>
      </c>
      <c r="BB81" s="56">
        <f t="shared" si="12"/>
        <v>108.31997748503463</v>
      </c>
      <c r="BC81" s="56">
        <f t="shared" si="12"/>
        <v>108.49026026253537</v>
      </c>
      <c r="BD81" s="56">
        <f t="shared" si="12"/>
        <v>108.66006095396932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3"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3"/>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3"/>
      <c r="B88" s="4" t="s">
        <v>213</v>
      </c>
      <c r="D88" s="4" t="s">
        <v>208</v>
      </c>
      <c r="E88" s="43">
        <f>'Option 1'!E88</f>
        <v>0</v>
      </c>
      <c r="F88" s="43">
        <f>'Option 1'!F88</f>
        <v>12811.154279607304</v>
      </c>
      <c r="G88" s="43">
        <f>'Option 1'!G88</f>
        <v>24192.612856817475</v>
      </c>
      <c r="H88" s="43">
        <f>'Option 1'!H88</f>
        <v>34776.319095046965</v>
      </c>
      <c r="I88" s="43">
        <f>'Option 1'!I88</f>
        <v>48722.545491399214</v>
      </c>
      <c r="J88" s="43">
        <f>'Option 1'!J88</f>
        <v>60756.505301954152</v>
      </c>
      <c r="K88" s="43">
        <f>'Option 1'!K88</f>
        <v>71661.424180000089</v>
      </c>
      <c r="L88" s="43">
        <f>'Option 1'!L88</f>
        <v>82880.833750455131</v>
      </c>
      <c r="M88" s="43">
        <f>'Option 1'!M88</f>
        <v>97174.522216439043</v>
      </c>
      <c r="N88" s="43">
        <f>'Option 1'!N88</f>
        <v>103810.76050222827</v>
      </c>
      <c r="O88" s="43">
        <f>'Option 1'!O88</f>
        <v>110458.77123393059</v>
      </c>
      <c r="P88" s="43">
        <f>'Option 1'!P88</f>
        <v>117157.47850038571</v>
      </c>
      <c r="Q88" s="43">
        <f>'Option 1'!Q88</f>
        <v>123682.20715489276</v>
      </c>
      <c r="R88" s="43">
        <f>'Option 1'!R88</f>
        <v>129465.92709557267</v>
      </c>
      <c r="S88" s="43">
        <f>'Option 1'!S88</f>
        <v>135021.91705048986</v>
      </c>
      <c r="T88" s="43">
        <f>'Option 1'!T88</f>
        <v>140168.58969341623</v>
      </c>
      <c r="U88" s="43">
        <f>'Option 1'!U88</f>
        <v>143751.07333703345</v>
      </c>
      <c r="V88" s="43">
        <f>'Option 1'!V88</f>
        <v>145982.75093396119</v>
      </c>
      <c r="W88" s="43">
        <f>'Option 1'!W88</f>
        <v>147500.49728631758</v>
      </c>
      <c r="X88" s="43">
        <f>'Option 1'!X88</f>
        <v>148038.24156632161</v>
      </c>
      <c r="Y88" s="43">
        <f>'Option 1'!Y88</f>
        <v>148366.60309906653</v>
      </c>
      <c r="Z88" s="43">
        <f>'Option 1'!Z88</f>
        <v>148480.77890078351</v>
      </c>
      <c r="AA88" s="43">
        <f>'Option 1'!AA88</f>
        <v>148505.1250472441</v>
      </c>
      <c r="AB88" s="43">
        <f>'Option 1'!AB88</f>
        <v>148505.1250472441</v>
      </c>
      <c r="AC88" s="43">
        <f>'Option 1'!AC88</f>
        <v>148505.1250472441</v>
      </c>
      <c r="AD88" s="43">
        <f>'Option 1'!AD88</f>
        <v>148505.1250472441</v>
      </c>
      <c r="AE88" s="43">
        <f>'Option 1'!AE88</f>
        <v>148505.1250472441</v>
      </c>
      <c r="AF88" s="43">
        <f>'Option 1'!AF88</f>
        <v>148505.1250472441</v>
      </c>
      <c r="AG88" s="43">
        <f>'Option 1'!AG88</f>
        <v>148505.1250472441</v>
      </c>
      <c r="AH88" s="43">
        <f>'Option 1'!AH88</f>
        <v>148505.1250472441</v>
      </c>
      <c r="AI88" s="43">
        <f>'Option 1'!AI88</f>
        <v>148505.1250472441</v>
      </c>
      <c r="AJ88" s="43">
        <f>'Option 1'!AJ88</f>
        <v>148505.1250472441</v>
      </c>
      <c r="AK88" s="43">
        <f>'Option 1'!AK88</f>
        <v>148505.1250472441</v>
      </c>
      <c r="AL88" s="43">
        <f>'Option 1'!AL88</f>
        <v>148505.1250472441</v>
      </c>
      <c r="AM88" s="43">
        <f>'Option 1'!AM88</f>
        <v>148505.1250472441</v>
      </c>
      <c r="AN88" s="43">
        <f>'Option 1'!AN88</f>
        <v>148505.1250472441</v>
      </c>
      <c r="AO88" s="43">
        <f>'Option 1'!AO88</f>
        <v>148505.1250472441</v>
      </c>
      <c r="AP88" s="43">
        <f>'Option 1'!AP88</f>
        <v>148505.1250472441</v>
      </c>
      <c r="AQ88" s="43">
        <f>'Option 1'!AQ88</f>
        <v>148505.1250472441</v>
      </c>
      <c r="AR88" s="43">
        <f>'Option 1'!AR88</f>
        <v>148505.1250472441</v>
      </c>
      <c r="AS88" s="43">
        <f>'Option 1'!AS88</f>
        <v>148505.1250472441</v>
      </c>
      <c r="AT88" s="43">
        <f>'Option 1'!AT88</f>
        <v>148505.1250472441</v>
      </c>
      <c r="AU88" s="43">
        <f>'Option 1'!AU88</f>
        <v>148505.1250472441</v>
      </c>
      <c r="AV88" s="43">
        <f>'Option 1'!AV88</f>
        <v>148505.1250472441</v>
      </c>
      <c r="AW88" s="43">
        <f>'Option 1'!AW88</f>
        <v>148505.1250472441</v>
      </c>
      <c r="AX88" s="43"/>
      <c r="AY88" s="43"/>
      <c r="AZ88" s="43"/>
      <c r="BA88" s="43"/>
      <c r="BB88" s="43"/>
      <c r="BC88" s="43"/>
      <c r="BD88" s="43"/>
    </row>
    <row r="89" spans="1:56" x14ac:dyDescent="0.3">
      <c r="A89" s="173"/>
      <c r="B89" s="4" t="s">
        <v>214</v>
      </c>
      <c r="D89" s="4" t="s">
        <v>88</v>
      </c>
      <c r="E89" s="43">
        <f>'Option 1'!E89</f>
        <v>0</v>
      </c>
      <c r="F89" s="43">
        <f>'Option 1'!F89</f>
        <v>955807.46893237717</v>
      </c>
      <c r="G89" s="43">
        <f>'Option 1'!G89</f>
        <v>1804949.890775458</v>
      </c>
      <c r="H89" s="43">
        <f>'Option 1'!H89</f>
        <v>2594569.3331402885</v>
      </c>
      <c r="I89" s="43">
        <f>'Option 1'!I89</f>
        <v>3635058.353047994</v>
      </c>
      <c r="J89" s="43">
        <f>'Option 1'!J89</f>
        <v>4532879.4606194999</v>
      </c>
      <c r="K89" s="43">
        <f>'Option 1'!K89</f>
        <v>5346461.7718373928</v>
      </c>
      <c r="L89" s="43">
        <f>'Option 1'!L89</f>
        <v>6183501.7055341704</v>
      </c>
      <c r="M89" s="43">
        <f>'Option 1'!M89</f>
        <v>7249909.4558400568</v>
      </c>
      <c r="N89" s="43">
        <f>'Option 1'!N89</f>
        <v>7745019.1985962298</v>
      </c>
      <c r="O89" s="43">
        <f>'Option 1'!O89</f>
        <v>8241006.9364051912</v>
      </c>
      <c r="P89" s="43">
        <f>'Option 1'!P89</f>
        <v>8740776.9254379869</v>
      </c>
      <c r="Q89" s="43">
        <f>'Option 1'!Q89</f>
        <v>9227566.8638703115</v>
      </c>
      <c r="R89" s="43">
        <f>'Option 1'!R89</f>
        <v>9659072.3566245753</v>
      </c>
      <c r="S89" s="43">
        <f>'Option 1'!S89</f>
        <v>10073587.187168669</v>
      </c>
      <c r="T89" s="43">
        <f>'Option 1'!T89</f>
        <v>10457564.060468409</v>
      </c>
      <c r="U89" s="43">
        <f>'Option 1'!U89</f>
        <v>10724841.794316156</v>
      </c>
      <c r="V89" s="43">
        <f>'Option 1'!V89</f>
        <v>10891340.269535456</v>
      </c>
      <c r="W89" s="43">
        <f>'Option 1'!W89</f>
        <v>11004574.712141888</v>
      </c>
      <c r="X89" s="43">
        <f>'Option 1'!X89</f>
        <v>11044694.318136543</v>
      </c>
      <c r="Y89" s="43">
        <f>'Option 1'!Y89</f>
        <v>11069192.404615894</v>
      </c>
      <c r="Z89" s="43">
        <f>'Option 1'!Z89</f>
        <v>11077710.715238219</v>
      </c>
      <c r="AA89" s="43">
        <f>'Option 1'!AA89</f>
        <v>11079527.114747299</v>
      </c>
      <c r="AB89" s="43">
        <f>'Option 1'!AB89</f>
        <v>11079527.114747299</v>
      </c>
      <c r="AC89" s="43">
        <f>'Option 1'!AC89</f>
        <v>11079527.114747299</v>
      </c>
      <c r="AD89" s="43">
        <f>'Option 1'!AD89</f>
        <v>11079527.114747299</v>
      </c>
      <c r="AE89" s="43">
        <f>'Option 1'!AE89</f>
        <v>11079527.114747299</v>
      </c>
      <c r="AF89" s="43">
        <f>'Option 1'!AF89</f>
        <v>11079527.114747299</v>
      </c>
      <c r="AG89" s="43">
        <f>'Option 1'!AG89</f>
        <v>11079527.114747299</v>
      </c>
      <c r="AH89" s="43">
        <f>'Option 1'!AH89</f>
        <v>11079527.114747299</v>
      </c>
      <c r="AI89" s="43">
        <f>'Option 1'!AI89</f>
        <v>11079527.114747299</v>
      </c>
      <c r="AJ89" s="43">
        <f>'Option 1'!AJ89</f>
        <v>11079527.114747299</v>
      </c>
      <c r="AK89" s="43">
        <f>'Option 1'!AK89</f>
        <v>11079527.114747299</v>
      </c>
      <c r="AL89" s="43">
        <f>'Option 1'!AL89</f>
        <v>11079527.114747299</v>
      </c>
      <c r="AM89" s="43">
        <f>'Option 1'!AM89</f>
        <v>11079527.114747299</v>
      </c>
      <c r="AN89" s="43">
        <f>'Option 1'!AN89</f>
        <v>11079527.114747299</v>
      </c>
      <c r="AO89" s="43">
        <f>'Option 1'!AO89</f>
        <v>11079527.114747299</v>
      </c>
      <c r="AP89" s="43">
        <f>'Option 1'!AP89</f>
        <v>11079527.114747299</v>
      </c>
      <c r="AQ89" s="43">
        <f>'Option 1'!AQ89</f>
        <v>11079527.114747299</v>
      </c>
      <c r="AR89" s="43">
        <f>'Option 1'!AR89</f>
        <v>11079527.114747299</v>
      </c>
      <c r="AS89" s="43">
        <f>'Option 1'!AS89</f>
        <v>11079527.114747299</v>
      </c>
      <c r="AT89" s="43">
        <f>'Option 1'!AT89</f>
        <v>11079527.114747299</v>
      </c>
      <c r="AU89" s="43">
        <f>'Option 1'!AU89</f>
        <v>11079527.114747299</v>
      </c>
      <c r="AV89" s="43">
        <f>'Option 1'!AV89</f>
        <v>11079527.114747299</v>
      </c>
      <c r="AW89" s="43">
        <f>'Option 1'!AW89</f>
        <v>11079527.114747299</v>
      </c>
      <c r="AX89" s="43"/>
      <c r="AY89" s="43"/>
      <c r="AZ89" s="43"/>
      <c r="BA89" s="43"/>
      <c r="BB89" s="43"/>
      <c r="BC89" s="43"/>
      <c r="BD89" s="43"/>
    </row>
    <row r="90" spans="1:56" ht="16.5" x14ac:dyDescent="0.3">
      <c r="A90" s="173"/>
      <c r="B90" s="4" t="s">
        <v>331</v>
      </c>
      <c r="D90" s="4" t="s">
        <v>89</v>
      </c>
      <c r="E90" s="43">
        <f>'Option 1'!E90</f>
        <v>0</v>
      </c>
      <c r="F90" s="43">
        <f>'Option 1'!F90</f>
        <v>1.2923745231428621</v>
      </c>
      <c r="G90" s="43">
        <f>'Option 1'!G90</f>
        <v>2.7579951952130983</v>
      </c>
      <c r="H90" s="43">
        <f>'Option 1'!H90</f>
        <v>4.0940054589964836</v>
      </c>
      <c r="I90" s="43">
        <f>'Option 1'!I90</f>
        <v>5.2481742102138274</v>
      </c>
      <c r="J90" s="43">
        <f>'Option 1'!J90</f>
        <v>6.4061588730888843</v>
      </c>
      <c r="K90" s="43">
        <f>'Option 1'!K90</f>
        <v>7.5055451544322551</v>
      </c>
      <c r="L90" s="43">
        <f>'Option 1'!L90</f>
        <v>8.7290054538547803</v>
      </c>
      <c r="M90" s="43">
        <f>'Option 1'!M90</f>
        <v>10.052739473854857</v>
      </c>
      <c r="N90" s="43">
        <f>'Option 1'!N90</f>
        <v>10.668145213127382</v>
      </c>
      <c r="O90" s="43">
        <f>'Option 1'!O90</f>
        <v>11.279520281669678</v>
      </c>
      <c r="P90" s="43">
        <f>'Option 1'!P90</f>
        <v>11.8879982001742</v>
      </c>
      <c r="Q90" s="43">
        <f>'Option 1'!Q90</f>
        <v>12.463767962058414</v>
      </c>
      <c r="R90" s="43">
        <f>'Option 1'!R90</f>
        <v>12.942601325398943</v>
      </c>
      <c r="S90" s="43">
        <f>'Option 1'!S90</f>
        <v>13.383820634095128</v>
      </c>
      <c r="T90" s="43">
        <f>'Option 1'!T90</f>
        <v>13.772728391464538</v>
      </c>
      <c r="U90" s="43">
        <f>'Option 1'!U90</f>
        <v>14.028938227291293</v>
      </c>
      <c r="V90" s="43">
        <f>'Option 1'!V90</f>
        <v>14.194043415863277</v>
      </c>
      <c r="W90" s="43">
        <f>'Option 1'!W90</f>
        <v>14.296242998751699</v>
      </c>
      <c r="X90" s="43">
        <f>'Option 1'!X90</f>
        <v>14.321537110289025</v>
      </c>
      <c r="Y90" s="43">
        <f>'Option 1'!Y90</f>
        <v>14.336143890054174</v>
      </c>
      <c r="Z90" s="43">
        <f>'Option 1'!Z90</f>
        <v>14.341160888063353</v>
      </c>
      <c r="AA90" s="43">
        <f>'Option 1'!AA90</f>
        <v>14.342230665125035</v>
      </c>
      <c r="AB90" s="43">
        <f>'Option 1'!AB90</f>
        <v>14.342230665125035</v>
      </c>
      <c r="AC90" s="43">
        <f>'Option 1'!AC90</f>
        <v>14.342230665125035</v>
      </c>
      <c r="AD90" s="43">
        <f>'Option 1'!AD90</f>
        <v>14.342230665125035</v>
      </c>
      <c r="AE90" s="43">
        <f>'Option 1'!AE90</f>
        <v>14.342230665125035</v>
      </c>
      <c r="AF90" s="43">
        <f>'Option 1'!AF90</f>
        <v>14.342230665125035</v>
      </c>
      <c r="AG90" s="43">
        <f>'Option 1'!AG90</f>
        <v>14.342230665125035</v>
      </c>
      <c r="AH90" s="43">
        <f>'Option 1'!AH90</f>
        <v>14.342230665125035</v>
      </c>
      <c r="AI90" s="43">
        <f>'Option 1'!AI90</f>
        <v>14.342230665125035</v>
      </c>
      <c r="AJ90" s="43">
        <f>'Option 1'!AJ90</f>
        <v>14.342230665125035</v>
      </c>
      <c r="AK90" s="43">
        <f>'Option 1'!AK90</f>
        <v>14.342230665125035</v>
      </c>
      <c r="AL90" s="43">
        <f>'Option 1'!AL90</f>
        <v>14.342230665125035</v>
      </c>
      <c r="AM90" s="43">
        <f>'Option 1'!AM90</f>
        <v>14.342230665125035</v>
      </c>
      <c r="AN90" s="43">
        <f>'Option 1'!AN90</f>
        <v>14.342230665125035</v>
      </c>
      <c r="AO90" s="43">
        <f>'Option 1'!AO90</f>
        <v>14.342230665125035</v>
      </c>
      <c r="AP90" s="43">
        <f>'Option 1'!AP90</f>
        <v>14.342230665125035</v>
      </c>
      <c r="AQ90" s="43">
        <f>'Option 1'!AQ90</f>
        <v>14.342230665125035</v>
      </c>
      <c r="AR90" s="43">
        <f>'Option 1'!AR90</f>
        <v>14.342230665125035</v>
      </c>
      <c r="AS90" s="43">
        <f>'Option 1'!AS90</f>
        <v>14.342230665125035</v>
      </c>
      <c r="AT90" s="43">
        <f>'Option 1'!AT90</f>
        <v>14.342230665125035</v>
      </c>
      <c r="AU90" s="43">
        <f>'Option 1'!AU90</f>
        <v>14.342230665125035</v>
      </c>
      <c r="AV90" s="43">
        <f>'Option 1'!AV90</f>
        <v>14.342230665125035</v>
      </c>
      <c r="AW90" s="43">
        <f>'Option 1'!AW90</f>
        <v>14.342230665125035</v>
      </c>
      <c r="AX90" s="37"/>
      <c r="AY90" s="37"/>
      <c r="AZ90" s="37"/>
      <c r="BA90" s="37"/>
      <c r="BB90" s="37"/>
      <c r="BC90" s="37"/>
      <c r="BD90" s="37"/>
    </row>
    <row r="91" spans="1:56" ht="16.5" x14ac:dyDescent="0.3">
      <c r="A91" s="173"/>
      <c r="B91" s="4" t="s">
        <v>332</v>
      </c>
      <c r="D91" s="4" t="s">
        <v>42</v>
      </c>
      <c r="E91" s="43">
        <f>'Option 1'!E91</f>
        <v>0</v>
      </c>
      <c r="F91" s="43">
        <f>'Option 1'!F91</f>
        <v>3.4299994101213583E-3</v>
      </c>
      <c r="G91" s="43">
        <f>'Option 1'!G91</f>
        <v>6.7629637824959555E-3</v>
      </c>
      <c r="H91" s="43">
        <f>'Option 1'!H91</f>
        <v>9.6461103624573049E-3</v>
      </c>
      <c r="I91" s="43">
        <f>'Option 1'!I91</f>
        <v>1.2702790761350492E-2</v>
      </c>
      <c r="J91" s="43">
        <f>'Option 1'!J91</f>
        <v>1.5162296005347896E-2</v>
      </c>
      <c r="K91" s="43">
        <f>'Option 1'!K91</f>
        <v>1.7807128530759438E-2</v>
      </c>
      <c r="L91" s="43">
        <f>'Option 1'!L91</f>
        <v>2.0356814574159648E-2</v>
      </c>
      <c r="M91" s="43">
        <f>'Option 1'!M91</f>
        <v>2.317505779578289E-2</v>
      </c>
      <c r="N91" s="43">
        <f>'Option 1'!N91</f>
        <v>2.4576462407158061E-2</v>
      </c>
      <c r="O91" s="43">
        <f>'Option 1'!O91</f>
        <v>2.5971062017756549E-2</v>
      </c>
      <c r="P91" s="43">
        <f>'Option 1'!P91</f>
        <v>2.7355711370382195E-2</v>
      </c>
      <c r="Q91" s="43">
        <f>'Option 1'!Q91</f>
        <v>2.8609247780945778E-2</v>
      </c>
      <c r="R91" s="43">
        <f>'Option 1'!R91</f>
        <v>2.9647923622497289E-2</v>
      </c>
      <c r="S91" s="43">
        <f>'Option 1'!S91</f>
        <v>3.0618948936470526E-2</v>
      </c>
      <c r="T91" s="43">
        <f>'Option 1'!T91</f>
        <v>3.1448015127761991E-2</v>
      </c>
      <c r="U91" s="43">
        <f>'Option 1'!U91</f>
        <v>3.1979174687256078E-2</v>
      </c>
      <c r="V91" s="43">
        <f>'Option 1'!V91</f>
        <v>3.231065490955428E-2</v>
      </c>
      <c r="W91" s="43">
        <f>'Option 1'!W91</f>
        <v>3.2517961105977551E-2</v>
      </c>
      <c r="X91" s="43">
        <f>'Option 1'!X91</f>
        <v>3.2570814790989569E-2</v>
      </c>
      <c r="Y91" s="43">
        <f>'Option 1'!Y91</f>
        <v>3.2602994367248089E-2</v>
      </c>
      <c r="Z91" s="43">
        <f>'Option 1'!Z91</f>
        <v>3.2616643806790926E-2</v>
      </c>
      <c r="AA91" s="43">
        <f>'Option 1'!AA91</f>
        <v>3.2620815088595267E-2</v>
      </c>
      <c r="AB91" s="43">
        <f>'Option 1'!AB91</f>
        <v>3.2620815088595267E-2</v>
      </c>
      <c r="AC91" s="43">
        <f>'Option 1'!AC91</f>
        <v>3.2620815088595267E-2</v>
      </c>
      <c r="AD91" s="43">
        <f>'Option 1'!AD91</f>
        <v>3.2620815088595267E-2</v>
      </c>
      <c r="AE91" s="43">
        <f>'Option 1'!AE91</f>
        <v>3.2620815088595267E-2</v>
      </c>
      <c r="AF91" s="43">
        <f>'Option 1'!AF91</f>
        <v>3.2620815088595267E-2</v>
      </c>
      <c r="AG91" s="43">
        <f>'Option 1'!AG91</f>
        <v>3.2620815088595267E-2</v>
      </c>
      <c r="AH91" s="43">
        <f>'Option 1'!AH91</f>
        <v>3.2620815088595267E-2</v>
      </c>
      <c r="AI91" s="43">
        <f>'Option 1'!AI91</f>
        <v>3.2620815088595267E-2</v>
      </c>
      <c r="AJ91" s="43">
        <f>'Option 1'!AJ91</f>
        <v>3.2620815088595267E-2</v>
      </c>
      <c r="AK91" s="43">
        <f>'Option 1'!AK91</f>
        <v>3.2620815088595267E-2</v>
      </c>
      <c r="AL91" s="43">
        <f>'Option 1'!AL91</f>
        <v>3.2620815088595267E-2</v>
      </c>
      <c r="AM91" s="43">
        <f>'Option 1'!AM91</f>
        <v>3.2620815088595267E-2</v>
      </c>
      <c r="AN91" s="43">
        <f>'Option 1'!AN91</f>
        <v>3.2620815088595267E-2</v>
      </c>
      <c r="AO91" s="43">
        <f>'Option 1'!AO91</f>
        <v>3.2620815088595267E-2</v>
      </c>
      <c r="AP91" s="43">
        <f>'Option 1'!AP91</f>
        <v>3.2620815088595267E-2</v>
      </c>
      <c r="AQ91" s="43">
        <f>'Option 1'!AQ91</f>
        <v>3.2620815088595267E-2</v>
      </c>
      <c r="AR91" s="43">
        <f>'Option 1'!AR91</f>
        <v>3.2620815088595267E-2</v>
      </c>
      <c r="AS91" s="43">
        <f>'Option 1'!AS91</f>
        <v>3.2620815088595267E-2</v>
      </c>
      <c r="AT91" s="43">
        <f>'Option 1'!AT91</f>
        <v>3.2620815088595267E-2</v>
      </c>
      <c r="AU91" s="43">
        <f>'Option 1'!AU91</f>
        <v>3.2620815088595267E-2</v>
      </c>
      <c r="AV91" s="43">
        <f>'Option 1'!AV91</f>
        <v>3.2620815088595267E-2</v>
      </c>
      <c r="AW91" s="43">
        <f>'Option 1'!AW91</f>
        <v>3.2620815088595267E-2</v>
      </c>
      <c r="AX91" s="35"/>
      <c r="AY91" s="35"/>
      <c r="AZ91" s="35"/>
      <c r="BA91" s="35"/>
      <c r="BB91" s="35"/>
      <c r="BC91" s="35"/>
      <c r="BD91" s="35"/>
    </row>
    <row r="92" spans="1:56" ht="16.5" x14ac:dyDescent="0.3">
      <c r="A92" s="173"/>
      <c r="B92" s="4" t="s">
        <v>333</v>
      </c>
      <c r="D92" s="4" t="s">
        <v>42</v>
      </c>
      <c r="E92" s="43">
        <f>'Option 1'!E92</f>
        <v>0</v>
      </c>
      <c r="F92" s="43">
        <f>'Option 1'!F92</f>
        <v>7.5965171529331008E-3</v>
      </c>
      <c r="G92" s="43">
        <f>'Option 1'!G92</f>
        <v>1.4979492861651924E-2</v>
      </c>
      <c r="H92" s="43">
        <f>'Option 1'!H92</f>
        <v>2.1366833359101205E-2</v>
      </c>
      <c r="I92" s="43">
        <f>'Option 1'!I92</f>
        <v>2.8136753014727397E-2</v>
      </c>
      <c r="J92" s="43">
        <f>'Option 1'!J92</f>
        <v>3.3583694382677387E-2</v>
      </c>
      <c r="K92" s="43">
        <f>'Option 1'!K92</f>
        <v>3.9440867091285831E-2</v>
      </c>
      <c r="L92" s="43">
        <f>'Option 1'!L92</f>
        <v>4.5088349126866309E-2</v>
      </c>
      <c r="M92" s="43">
        <f>'Option 1'!M92</f>
        <v>5.1328970450307654E-2</v>
      </c>
      <c r="N92" s="43">
        <f>'Option 1'!N92</f>
        <v>5.4432535494829501E-2</v>
      </c>
      <c r="O92" s="43">
        <f>'Option 1'!O92</f>
        <v>5.7520948527340424E-2</v>
      </c>
      <c r="P92" s="43">
        <f>'Option 1'!P92</f>
        <v>6.0587378671243586E-2</v>
      </c>
      <c r="Q92" s="43">
        <f>'Option 1'!Q92</f>
        <v>6.3363523185287096E-2</v>
      </c>
      <c r="R92" s="43">
        <f>'Option 1'!R92</f>
        <v>6.566360173630624E-2</v>
      </c>
      <c r="S92" s="43">
        <f>'Option 1'!S92</f>
        <v>6.7813864774978708E-2</v>
      </c>
      <c r="T92" s="43">
        <f>'Option 1'!T92</f>
        <v>6.9649899171471893E-2</v>
      </c>
      <c r="U92" s="43">
        <f>'Option 1'!U92</f>
        <v>7.0826098632344667E-2</v>
      </c>
      <c r="V92" s="43">
        <f>'Option 1'!V92</f>
        <v>7.1559976138144479E-2</v>
      </c>
      <c r="W92" s="43">
        <f>'Option 1'!W92</f>
        <v>7.2018898680263191E-2</v>
      </c>
      <c r="X92" s="43">
        <f>'Option 1'!X92</f>
        <v>7.2135954505619437E-2</v>
      </c>
      <c r="Y92" s="43">
        <f>'Option 1'!Y92</f>
        <v>7.2207227416163311E-2</v>
      </c>
      <c r="Z92" s="43">
        <f>'Option 1'!Z92</f>
        <v>7.2237442857913475E-2</v>
      </c>
      <c r="AA92" s="43">
        <f>'Option 1'!AA92</f>
        <v>7.2246669337942576E-2</v>
      </c>
      <c r="AB92" s="43">
        <f>'Option 1'!AB92</f>
        <v>7.2246669337942576E-2</v>
      </c>
      <c r="AC92" s="43">
        <f>'Option 1'!AC92</f>
        <v>7.2246669337942576E-2</v>
      </c>
      <c r="AD92" s="43">
        <f>'Option 1'!AD92</f>
        <v>7.2246669337942576E-2</v>
      </c>
      <c r="AE92" s="43">
        <f>'Option 1'!AE92</f>
        <v>7.2246669337942576E-2</v>
      </c>
      <c r="AF92" s="43">
        <f>'Option 1'!AF92</f>
        <v>7.2246669337942576E-2</v>
      </c>
      <c r="AG92" s="43">
        <f>'Option 1'!AG92</f>
        <v>7.2246669337942576E-2</v>
      </c>
      <c r="AH92" s="43">
        <f>'Option 1'!AH92</f>
        <v>7.2246669337942576E-2</v>
      </c>
      <c r="AI92" s="43">
        <f>'Option 1'!AI92</f>
        <v>7.2246669337942576E-2</v>
      </c>
      <c r="AJ92" s="43">
        <f>'Option 1'!AJ92</f>
        <v>7.2246669337942576E-2</v>
      </c>
      <c r="AK92" s="43">
        <f>'Option 1'!AK92</f>
        <v>7.2246669337942576E-2</v>
      </c>
      <c r="AL92" s="43">
        <f>'Option 1'!AL92</f>
        <v>7.2246669337942576E-2</v>
      </c>
      <c r="AM92" s="43">
        <f>'Option 1'!AM92</f>
        <v>7.2246669337942576E-2</v>
      </c>
      <c r="AN92" s="43">
        <f>'Option 1'!AN92</f>
        <v>7.2246669337942576E-2</v>
      </c>
      <c r="AO92" s="43">
        <f>'Option 1'!AO92</f>
        <v>7.2246669337942576E-2</v>
      </c>
      <c r="AP92" s="43">
        <f>'Option 1'!AP92</f>
        <v>7.2246669337942576E-2</v>
      </c>
      <c r="AQ92" s="43">
        <f>'Option 1'!AQ92</f>
        <v>7.2246669337942576E-2</v>
      </c>
      <c r="AR92" s="43">
        <f>'Option 1'!AR92</f>
        <v>7.2246669337942576E-2</v>
      </c>
      <c r="AS92" s="43">
        <f>'Option 1'!AS92</f>
        <v>7.2246669337942576E-2</v>
      </c>
      <c r="AT92" s="43">
        <f>'Option 1'!AT92</f>
        <v>7.2246669337942576E-2</v>
      </c>
      <c r="AU92" s="43">
        <f>'Option 1'!AU92</f>
        <v>7.2246669337942576E-2</v>
      </c>
      <c r="AV92" s="43">
        <f>'Option 1'!AV92</f>
        <v>7.2246669337942576E-2</v>
      </c>
      <c r="AW92" s="43">
        <f>'Option 1'!AW92</f>
        <v>7.2246669337942576E-2</v>
      </c>
      <c r="AX92" s="35"/>
      <c r="AY92" s="35"/>
      <c r="AZ92" s="35"/>
      <c r="BA92" s="35"/>
      <c r="BB92" s="35"/>
      <c r="BC92" s="35"/>
      <c r="BD92" s="35"/>
    </row>
    <row r="93" spans="1:56" x14ac:dyDescent="0.3">
      <c r="A93" s="173"/>
      <c r="B93" s="4" t="s">
        <v>215</v>
      </c>
      <c r="D93" s="4" t="s">
        <v>90</v>
      </c>
      <c r="E93" s="43">
        <f>'Option 1'!E93</f>
        <v>0</v>
      </c>
      <c r="F93" s="43">
        <f>'Option 1'!F93</f>
        <v>19.822876626146069</v>
      </c>
      <c r="G93" s="43">
        <f>'Option 1'!G93</f>
        <v>42.302016196246797</v>
      </c>
      <c r="H93" s="43">
        <f>'Option 1'!H93</f>
        <v>62.796792604953012</v>
      </c>
      <c r="I93" s="43">
        <f>'Option 1'!I93</f>
        <v>80.502194137556998</v>
      </c>
      <c r="J93" s="43">
        <f>'Option 1'!J93</f>
        <v>98.267964187133657</v>
      </c>
      <c r="K93" s="43">
        <f>'Option 1'!K93</f>
        <v>115.13320377556656</v>
      </c>
      <c r="L93" s="43">
        <f>'Option 1'!L93</f>
        <v>133.90201928371442</v>
      </c>
      <c r="M93" s="43">
        <f>'Option 1'!M93</f>
        <v>154.20966175154314</v>
      </c>
      <c r="N93" s="43">
        <f>'Option 1'!N93</f>
        <v>163.65080056125666</v>
      </c>
      <c r="O93" s="43">
        <f>'Option 1'!O93</f>
        <v>173.03008303182855</v>
      </c>
      <c r="P93" s="43">
        <f>'Option 1'!P93</f>
        <v>182.36487670068612</v>
      </c>
      <c r="Q93" s="43">
        <f>'Option 1'!Q93</f>
        <v>191.19781586411358</v>
      </c>
      <c r="R93" s="43">
        <f>'Option 1'!R93</f>
        <v>198.54356543011374</v>
      </c>
      <c r="S93" s="43">
        <f>'Option 1'!S93</f>
        <v>205.31223897582811</v>
      </c>
      <c r="T93" s="43">
        <f>'Option 1'!T93</f>
        <v>211.27837117325674</v>
      </c>
      <c r="U93" s="43">
        <f>'Option 1'!U93</f>
        <v>215.208757342399</v>
      </c>
      <c r="V93" s="43">
        <f>'Option 1'!V93</f>
        <v>217.74158543668429</v>
      </c>
      <c r="W93" s="43">
        <f>'Option 1'!W93</f>
        <v>219.30940214268423</v>
      </c>
      <c r="X93" s="43">
        <f>'Option 1'!X93</f>
        <v>219.69743621411286</v>
      </c>
      <c r="Y93" s="43">
        <f>'Option 1'!Y93</f>
        <v>219.92151407125567</v>
      </c>
      <c r="Z93" s="43">
        <f>'Option 1'!Z93</f>
        <v>219.99847253554134</v>
      </c>
      <c r="AA93" s="43">
        <f>'Option 1'!AA93</f>
        <v>220.01488242839852</v>
      </c>
      <c r="AB93" s="43">
        <f>'Option 1'!AB93</f>
        <v>220.01488242839852</v>
      </c>
      <c r="AC93" s="43">
        <f>'Option 1'!AC93</f>
        <v>220.01488242839852</v>
      </c>
      <c r="AD93" s="43">
        <f>'Option 1'!AD93</f>
        <v>220.01488242839852</v>
      </c>
      <c r="AE93" s="43">
        <f>'Option 1'!AE93</f>
        <v>220.01488242839852</v>
      </c>
      <c r="AF93" s="43">
        <f>'Option 1'!AF93</f>
        <v>220.01488242839852</v>
      </c>
      <c r="AG93" s="43">
        <f>'Option 1'!AG93</f>
        <v>220.01488242839852</v>
      </c>
      <c r="AH93" s="43">
        <f>'Option 1'!AH93</f>
        <v>220.01488242839852</v>
      </c>
      <c r="AI93" s="43">
        <f>'Option 1'!AI93</f>
        <v>220.01488242839852</v>
      </c>
      <c r="AJ93" s="43">
        <f>'Option 1'!AJ93</f>
        <v>220.01488242839852</v>
      </c>
      <c r="AK93" s="43">
        <f>'Option 1'!AK93</f>
        <v>220.01488242839852</v>
      </c>
      <c r="AL93" s="43">
        <f>'Option 1'!AL93</f>
        <v>220.01488242839852</v>
      </c>
      <c r="AM93" s="43">
        <f>'Option 1'!AM93</f>
        <v>220.01488242839852</v>
      </c>
      <c r="AN93" s="43">
        <f>'Option 1'!AN93</f>
        <v>220.01488242839852</v>
      </c>
      <c r="AO93" s="43">
        <f>'Option 1'!AO93</f>
        <v>220.01488242839852</v>
      </c>
      <c r="AP93" s="43">
        <f>'Option 1'!AP93</f>
        <v>220.01488242839852</v>
      </c>
      <c r="AQ93" s="43">
        <f>'Option 1'!AQ93</f>
        <v>220.01488242839852</v>
      </c>
      <c r="AR93" s="43">
        <f>'Option 1'!AR93</f>
        <v>220.01488242839852</v>
      </c>
      <c r="AS93" s="43">
        <f>'Option 1'!AS93</f>
        <v>220.01488242839852</v>
      </c>
      <c r="AT93" s="43">
        <f>'Option 1'!AT93</f>
        <v>220.01488242839852</v>
      </c>
      <c r="AU93" s="43">
        <f>'Option 1'!AU93</f>
        <v>220.01488242839852</v>
      </c>
      <c r="AV93" s="43">
        <f>'Option 1'!AV93</f>
        <v>220.01488242839852</v>
      </c>
      <c r="AW93" s="43">
        <f>'Option 1'!AW93</f>
        <v>220.01488242839852</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2013-06-26T14:14:11Z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